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proulx/Desktop/"/>
    </mc:Choice>
  </mc:AlternateContent>
  <xr:revisionPtr revIDLastSave="0" documentId="13_ncr:1_{FB897F76-1B82-5E45-9581-EAFE9D8A2A85}" xr6:coauthVersionLast="47" xr6:coauthVersionMax="47" xr10:uidLastSave="{00000000-0000-0000-0000-000000000000}"/>
  <bookViews>
    <workbookView xWindow="0" yWindow="760" windowWidth="34560" windowHeight="19920" xr2:uid="{D0552F5D-B1B7-9045-8E78-6C0DB50D523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44" i="1"/>
  <c r="H45" i="1"/>
  <c r="H46" i="1"/>
  <c r="H42" i="1"/>
  <c r="G43" i="1"/>
  <c r="G42" i="1"/>
  <c r="A237" i="1"/>
  <c r="A238" i="1" s="1"/>
  <c r="A239" i="1" s="1"/>
  <c r="A240" i="1" s="1"/>
  <c r="P249" i="1"/>
  <c r="Q338" i="1"/>
  <c r="Q337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93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3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178" i="1"/>
  <c r="H290" i="1"/>
  <c r="H291" i="1"/>
  <c r="H292" i="1"/>
  <c r="H293" i="1"/>
  <c r="H294" i="1"/>
  <c r="H295" i="1"/>
  <c r="H296" i="1"/>
  <c r="H297" i="1"/>
  <c r="H298" i="1"/>
  <c r="H299" i="1"/>
  <c r="H300" i="1"/>
  <c r="H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289" i="1"/>
  <c r="P130" i="1"/>
  <c r="P129" i="1"/>
  <c r="P80" i="1"/>
  <c r="P79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4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7" i="1"/>
  <c r="G178" i="1"/>
  <c r="G179" i="1"/>
  <c r="G180" i="1"/>
  <c r="G181" i="1"/>
  <c r="G182" i="1"/>
  <c r="G183" i="1"/>
  <c r="G184" i="1"/>
  <c r="G185" i="1"/>
  <c r="G186" i="1"/>
  <c r="Q251" i="1"/>
  <c r="G290" i="1"/>
  <c r="G291" i="1"/>
  <c r="G289" i="1"/>
  <c r="P283" i="1"/>
  <c r="P266" i="1"/>
  <c r="P267" i="1"/>
  <c r="P268" i="1"/>
  <c r="P269" i="1"/>
  <c r="P270" i="1"/>
  <c r="P271" i="1"/>
  <c r="P265" i="1"/>
  <c r="P281" i="1"/>
  <c r="P275" i="1"/>
  <c r="P274" i="1"/>
  <c r="P273" i="1"/>
  <c r="P272" i="1"/>
  <c r="P264" i="1"/>
  <c r="P253" i="1"/>
  <c r="P254" i="1"/>
  <c r="P255" i="1"/>
  <c r="P256" i="1"/>
  <c r="P257" i="1"/>
  <c r="P258" i="1"/>
  <c r="P259" i="1"/>
  <c r="P260" i="1"/>
  <c r="P261" i="1"/>
  <c r="P262" i="1"/>
  <c r="P263" i="1"/>
  <c r="P252" i="1"/>
  <c r="P250" i="1"/>
  <c r="P248" i="1"/>
  <c r="P247" i="1"/>
  <c r="P251" i="1"/>
  <c r="G248" i="1"/>
  <c r="G247" i="1"/>
  <c r="P199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178" i="1"/>
  <c r="P128" i="1"/>
  <c r="P127" i="1"/>
  <c r="P118" i="1"/>
  <c r="P119" i="1"/>
  <c r="P120" i="1"/>
  <c r="P121" i="1"/>
  <c r="P122" i="1"/>
  <c r="P123" i="1"/>
  <c r="P117" i="1"/>
  <c r="P111" i="1"/>
  <c r="P112" i="1"/>
  <c r="P113" i="1"/>
  <c r="P110" i="1"/>
  <c r="P109" i="1"/>
  <c r="P116" i="1"/>
  <c r="P114" i="1"/>
  <c r="P108" i="1"/>
  <c r="P106" i="1"/>
  <c r="P104" i="1"/>
  <c r="P126" i="1"/>
  <c r="P132" i="1"/>
  <c r="P100" i="1"/>
  <c r="P101" i="1"/>
  <c r="P102" i="1"/>
  <c r="P99" i="1"/>
  <c r="P103" i="1"/>
  <c r="P124" i="1"/>
  <c r="P98" i="1"/>
  <c r="P97" i="1"/>
  <c r="P96" i="1"/>
  <c r="P94" i="1"/>
  <c r="P93" i="1"/>
  <c r="P95" i="1"/>
  <c r="P84" i="1"/>
  <c r="P83" i="1"/>
  <c r="P73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4" i="1"/>
  <c r="P75" i="1"/>
  <c r="P76" i="1"/>
  <c r="P77" i="1"/>
  <c r="P59" i="1"/>
  <c r="P56" i="1"/>
  <c r="P57" i="1"/>
  <c r="P55" i="1"/>
  <c r="P52" i="1"/>
  <c r="P53" i="1"/>
  <c r="P51" i="1"/>
  <c r="P48" i="1"/>
  <c r="P47" i="1"/>
  <c r="P78" i="1"/>
  <c r="P86" i="1"/>
  <c r="P87" i="1"/>
  <c r="P43" i="1"/>
  <c r="P58" i="1"/>
  <c r="P54" i="1"/>
  <c r="P50" i="1"/>
  <c r="P49" i="1"/>
  <c r="P46" i="1"/>
  <c r="P45" i="1"/>
  <c r="P42" i="1"/>
  <c r="P44" i="1"/>
  <c r="G44" i="1"/>
  <c r="P15" i="1"/>
  <c r="P11" i="1"/>
  <c r="P12" i="1"/>
  <c r="P13" i="1"/>
  <c r="P14" i="1"/>
  <c r="P10" i="1"/>
  <c r="P335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21" i="1"/>
  <c r="P320" i="1"/>
  <c r="P319" i="1"/>
  <c r="P315" i="1"/>
  <c r="P316" i="1"/>
  <c r="P317" i="1"/>
  <c r="P318" i="1"/>
  <c r="P314" i="1"/>
  <c r="P311" i="1"/>
  <c r="P312" i="1"/>
  <c r="P310" i="1"/>
  <c r="P308" i="1"/>
  <c r="P298" i="1"/>
  <c r="P299" i="1"/>
  <c r="P300" i="1"/>
  <c r="P301" i="1"/>
  <c r="P302" i="1"/>
  <c r="P303" i="1"/>
  <c r="P304" i="1"/>
  <c r="P305" i="1"/>
  <c r="P306" i="1"/>
  <c r="P297" i="1"/>
  <c r="P294" i="1"/>
  <c r="P293" i="1"/>
  <c r="P289" i="1"/>
  <c r="P295" i="1"/>
  <c r="P296" i="1"/>
  <c r="P313" i="1"/>
  <c r="P309" i="1"/>
  <c r="P292" i="1"/>
  <c r="P307" i="1"/>
  <c r="P291" i="1"/>
  <c r="G94" i="1"/>
  <c r="G102" i="1"/>
  <c r="G96" i="1"/>
  <c r="G93" i="1"/>
  <c r="P23" i="1"/>
  <c r="P8" i="1"/>
  <c r="P21" i="1"/>
  <c r="P22" i="1"/>
  <c r="P290" i="1"/>
  <c r="G300" i="1"/>
  <c r="P156" i="1"/>
  <c r="P154" i="1"/>
  <c r="P146" i="1"/>
  <c r="P139" i="1"/>
  <c r="P143" i="1"/>
  <c r="P157" i="1"/>
  <c r="P158" i="1"/>
  <c r="G142" i="1"/>
  <c r="G139" i="1"/>
  <c r="P24" i="1"/>
  <c r="P17" i="1"/>
  <c r="P19" i="1"/>
  <c r="P9" i="1"/>
  <c r="P16" i="1"/>
  <c r="P140" i="1"/>
  <c r="P138" i="1"/>
  <c r="G299" i="1"/>
  <c r="G295" i="1"/>
  <c r="G292" i="1"/>
  <c r="S8" i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B172" i="1"/>
  <c r="K172" i="1"/>
  <c r="K166" i="1" s="1"/>
  <c r="K165" i="1" s="1"/>
  <c r="K338" i="1"/>
  <c r="B338" i="1"/>
  <c r="K283" i="1"/>
  <c r="B283" i="1"/>
  <c r="B282" i="1" s="1"/>
  <c r="K241" i="1"/>
  <c r="B241" i="1"/>
  <c r="B225" i="1" s="1"/>
  <c r="K132" i="1"/>
  <c r="K121" i="1" s="1"/>
  <c r="B132" i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K87" i="1"/>
  <c r="B87" i="1"/>
  <c r="K36" i="1"/>
  <c r="K35" i="1" s="1"/>
  <c r="B36" i="1"/>
  <c r="B35" i="1" s="1"/>
  <c r="B34" i="1" s="1"/>
  <c r="J290" i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A290" i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J248" i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E248" i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J179" i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J139" i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J94" i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J43" i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E247" i="1"/>
  <c r="E178" i="1"/>
  <c r="N7" i="1"/>
  <c r="P7" i="1" s="1"/>
  <c r="Q280" i="1" l="1"/>
  <c r="Q260" i="1"/>
  <c r="Q250" i="1"/>
  <c r="Q270" i="1"/>
  <c r="Q279" i="1"/>
  <c r="Q269" i="1"/>
  <c r="Q259" i="1"/>
  <c r="Q249" i="1"/>
  <c r="Q278" i="1"/>
  <c r="Q268" i="1"/>
  <c r="Q258" i="1"/>
  <c r="Q248" i="1"/>
  <c r="Q277" i="1"/>
  <c r="Q267" i="1"/>
  <c r="Q257" i="1"/>
  <c r="Q276" i="1"/>
  <c r="Q266" i="1"/>
  <c r="Q256" i="1"/>
  <c r="Q255" i="1"/>
  <c r="Q247" i="1"/>
  <c r="Q254" i="1"/>
  <c r="Q253" i="1"/>
  <c r="Q282" i="1"/>
  <c r="Q272" i="1"/>
  <c r="Q262" i="1"/>
  <c r="Q252" i="1"/>
  <c r="Q275" i="1"/>
  <c r="Q265" i="1"/>
  <c r="Q274" i="1"/>
  <c r="Q264" i="1"/>
  <c r="Q283" i="1"/>
  <c r="Q273" i="1"/>
  <c r="Q263" i="1"/>
  <c r="Q281" i="1"/>
  <c r="Q271" i="1"/>
  <c r="Q261" i="1"/>
  <c r="A241" i="1"/>
  <c r="J85" i="1"/>
  <c r="J86" i="1" s="1"/>
  <c r="J87" i="1" s="1"/>
  <c r="A283" i="1"/>
  <c r="J279" i="1"/>
  <c r="J280" i="1" s="1"/>
  <c r="J281" i="1" s="1"/>
  <c r="J282" i="1" s="1"/>
  <c r="J283" i="1" s="1"/>
  <c r="J132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J329" i="1"/>
  <c r="J330" i="1" s="1"/>
  <c r="J331" i="1" s="1"/>
  <c r="J332" i="1" s="1"/>
  <c r="J333" i="1" s="1"/>
  <c r="J334" i="1" s="1"/>
  <c r="J335" i="1" s="1"/>
  <c r="J336" i="1" s="1"/>
  <c r="J337" i="1" s="1"/>
  <c r="J338" i="1" s="1"/>
  <c r="A87" i="1"/>
  <c r="K282" i="1"/>
  <c r="K281" i="1" s="1"/>
  <c r="K280" i="1" s="1"/>
  <c r="K337" i="1"/>
  <c r="K86" i="1"/>
  <c r="B33" i="1"/>
  <c r="B337" i="1"/>
  <c r="B281" i="1"/>
  <c r="B166" i="1"/>
  <c r="B165" i="1" s="1"/>
  <c r="B224" i="1"/>
  <c r="K164" i="1"/>
  <c r="B86" i="1"/>
  <c r="K34" i="1"/>
  <c r="K120" i="1"/>
  <c r="K225" i="1"/>
  <c r="J241" i="1" l="1"/>
  <c r="K336" i="1"/>
  <c r="K335" i="1" s="1"/>
  <c r="B32" i="1"/>
  <c r="B31" i="1" s="1"/>
  <c r="K69" i="1"/>
  <c r="B336" i="1"/>
  <c r="B335" i="1" s="1"/>
  <c r="B280" i="1"/>
  <c r="B279" i="1" s="1"/>
  <c r="B164" i="1"/>
  <c r="B221" i="1"/>
  <c r="K163" i="1"/>
  <c r="B69" i="1"/>
  <c r="K33" i="1"/>
  <c r="K224" i="1"/>
  <c r="K119" i="1"/>
  <c r="K279" i="1"/>
  <c r="K68" i="1" l="1"/>
  <c r="B163" i="1"/>
  <c r="K334" i="1"/>
  <c r="B334" i="1"/>
  <c r="B271" i="1"/>
  <c r="B220" i="1"/>
  <c r="K162" i="1"/>
  <c r="B68" i="1"/>
  <c r="K118" i="1"/>
  <c r="K221" i="1"/>
  <c r="K271" i="1"/>
  <c r="B30" i="1"/>
  <c r="K32" i="1"/>
  <c r="K67" i="1" l="1"/>
  <c r="B162" i="1"/>
  <c r="B270" i="1"/>
  <c r="B333" i="1"/>
  <c r="K333" i="1"/>
  <c r="B219" i="1"/>
  <c r="K161" i="1"/>
  <c r="B67" i="1"/>
  <c r="K31" i="1"/>
  <c r="K270" i="1"/>
  <c r="K117" i="1"/>
  <c r="K220" i="1"/>
  <c r="B29" i="1"/>
  <c r="B161" i="1" l="1"/>
  <c r="K66" i="1"/>
  <c r="K332" i="1"/>
  <c r="B332" i="1"/>
  <c r="B269" i="1"/>
  <c r="B217" i="1"/>
  <c r="K160" i="1"/>
  <c r="B66" i="1"/>
  <c r="K269" i="1"/>
  <c r="K30" i="1"/>
  <c r="B28" i="1"/>
  <c r="K116" i="1"/>
  <c r="K219" i="1"/>
  <c r="B160" i="1" l="1"/>
  <c r="B159" i="1" s="1"/>
  <c r="K65" i="1"/>
  <c r="B331" i="1"/>
  <c r="K331" i="1"/>
  <c r="B268" i="1"/>
  <c r="B200" i="1"/>
  <c r="K159" i="1"/>
  <c r="B65" i="1"/>
  <c r="K115" i="1"/>
  <c r="K29" i="1"/>
  <c r="K268" i="1"/>
  <c r="B27" i="1"/>
  <c r="K217" i="1"/>
  <c r="K64" i="1" l="1"/>
  <c r="B267" i="1"/>
  <c r="K310" i="1"/>
  <c r="B310" i="1"/>
  <c r="B199" i="1"/>
  <c r="K158" i="1"/>
  <c r="B64" i="1"/>
  <c r="K28" i="1"/>
  <c r="B26" i="1"/>
  <c r="K267" i="1"/>
  <c r="B158" i="1"/>
  <c r="K114" i="1"/>
  <c r="K200" i="1"/>
  <c r="K63" i="1" l="1"/>
  <c r="B309" i="1"/>
  <c r="K309" i="1"/>
  <c r="B266" i="1"/>
  <c r="B198" i="1"/>
  <c r="K157" i="1"/>
  <c r="B63" i="1"/>
  <c r="K266" i="1"/>
  <c r="K113" i="1"/>
  <c r="B157" i="1"/>
  <c r="B25" i="1"/>
  <c r="K199" i="1"/>
  <c r="K27" i="1"/>
  <c r="K62" i="1" l="1"/>
  <c r="B308" i="1"/>
  <c r="B265" i="1"/>
  <c r="K308" i="1"/>
  <c r="B197" i="1"/>
  <c r="K156" i="1"/>
  <c r="B62" i="1"/>
  <c r="K112" i="1"/>
  <c r="K265" i="1"/>
  <c r="B156" i="1"/>
  <c r="K198" i="1"/>
  <c r="K26" i="1"/>
  <c r="B24" i="1"/>
  <c r="K61" i="1" l="1"/>
  <c r="B307" i="1"/>
  <c r="K307" i="1"/>
  <c r="B264" i="1"/>
  <c r="B196" i="1"/>
  <c r="K155" i="1"/>
  <c r="B61" i="1"/>
  <c r="B23" i="1"/>
  <c r="K264" i="1"/>
  <c r="K197" i="1"/>
  <c r="B155" i="1"/>
  <c r="K25" i="1"/>
  <c r="K111" i="1"/>
  <c r="K60" i="1" l="1"/>
  <c r="B306" i="1"/>
  <c r="B263" i="1"/>
  <c r="K306" i="1"/>
  <c r="B195" i="1"/>
  <c r="K154" i="1"/>
  <c r="B60" i="1"/>
  <c r="K110" i="1"/>
  <c r="B154" i="1"/>
  <c r="B22" i="1"/>
  <c r="K263" i="1"/>
  <c r="K196" i="1"/>
  <c r="K24" i="1"/>
  <c r="K59" i="1" l="1"/>
  <c r="K305" i="1"/>
  <c r="B262" i="1"/>
  <c r="B305" i="1"/>
  <c r="B194" i="1"/>
  <c r="K153" i="1"/>
  <c r="B59" i="1"/>
  <c r="K195" i="1"/>
  <c r="B153" i="1"/>
  <c r="K262" i="1"/>
  <c r="B21" i="1"/>
  <c r="K23" i="1"/>
  <c r="K109" i="1"/>
  <c r="K58" i="1" l="1"/>
  <c r="B304" i="1"/>
  <c r="B261" i="1"/>
  <c r="K304" i="1"/>
  <c r="B193" i="1"/>
  <c r="K152" i="1"/>
  <c r="B58" i="1"/>
  <c r="B152" i="1"/>
  <c r="K22" i="1"/>
  <c r="B20" i="1"/>
  <c r="K194" i="1"/>
  <c r="K108" i="1"/>
  <c r="K261" i="1"/>
  <c r="K57" i="1" l="1"/>
  <c r="K303" i="1"/>
  <c r="B260" i="1"/>
  <c r="B303" i="1"/>
  <c r="B192" i="1"/>
  <c r="K151" i="1"/>
  <c r="B57" i="1"/>
  <c r="K193" i="1"/>
  <c r="K21" i="1"/>
  <c r="B19" i="1"/>
  <c r="K260" i="1"/>
  <c r="K107" i="1"/>
  <c r="B151" i="1"/>
  <c r="K56" i="1" l="1"/>
  <c r="K302" i="1"/>
  <c r="B302" i="1"/>
  <c r="B259" i="1"/>
  <c r="B191" i="1"/>
  <c r="K150" i="1"/>
  <c r="B56" i="1"/>
  <c r="B18" i="1"/>
  <c r="K106" i="1"/>
  <c r="K20" i="1"/>
  <c r="B150" i="1"/>
  <c r="K259" i="1"/>
  <c r="K192" i="1"/>
  <c r="K55" i="1" l="1"/>
  <c r="B301" i="1"/>
  <c r="B258" i="1"/>
  <c r="K301" i="1"/>
  <c r="B190" i="1"/>
  <c r="K149" i="1"/>
  <c r="B55" i="1"/>
  <c r="K191" i="1"/>
  <c r="K258" i="1"/>
  <c r="K105" i="1"/>
  <c r="K104" i="1" s="1"/>
  <c r="B149" i="1"/>
  <c r="K19" i="1"/>
  <c r="K54" i="1" l="1"/>
  <c r="K300" i="1"/>
  <c r="B300" i="1"/>
  <c r="B189" i="1"/>
  <c r="B54" i="1"/>
  <c r="K18" i="1"/>
  <c r="K190" i="1"/>
  <c r="K53" i="1" l="1"/>
  <c r="B53" i="1"/>
  <c r="K189" i="1"/>
</calcChain>
</file>

<file path=xl/sharedStrings.xml><?xml version="1.0" encoding="utf-8"?>
<sst xmlns="http://schemas.openxmlformats.org/spreadsheetml/2006/main" count="550" uniqueCount="362">
  <si>
    <t>Cumulatif Courses de Fin de Semaine</t>
  </si>
  <si>
    <t>Pee-Wee F</t>
  </si>
  <si>
    <t>Pee-Wee H</t>
  </si>
  <si>
    <t>Minime F</t>
  </si>
  <si>
    <t>Minime H</t>
  </si>
  <si>
    <t>Cadet F</t>
  </si>
  <si>
    <t>Cadet H</t>
  </si>
  <si>
    <t>Junior F</t>
  </si>
  <si>
    <t>Junior H</t>
  </si>
  <si>
    <t>Sport F</t>
  </si>
  <si>
    <t>Sport H</t>
  </si>
  <si>
    <t>Maitre Expert F</t>
  </si>
  <si>
    <t>Maitre Expert H</t>
  </si>
  <si>
    <t>Élite F</t>
  </si>
  <si>
    <t>Élite H</t>
  </si>
  <si>
    <t>Position</t>
  </si>
  <si>
    <t>Point</t>
  </si>
  <si>
    <t>Nom</t>
  </si>
  <si>
    <t>Club</t>
  </si>
  <si>
    <t>Total</t>
  </si>
  <si>
    <t>EVO BROMONT</t>
  </si>
  <si>
    <t>MAÏKA JACOBS</t>
  </si>
  <si>
    <t>BOSK</t>
  </si>
  <si>
    <t>LIAM ROY</t>
  </si>
  <si>
    <t>CHARLIE BERNARD</t>
  </si>
  <si>
    <t>CNCB-BOLT</t>
  </si>
  <si>
    <t>LUDOVIC LALIBERTÉ</t>
  </si>
  <si>
    <t>BÉATRICE LEDOUX</t>
  </si>
  <si>
    <t>LOICK HUDON</t>
  </si>
  <si>
    <t>MYLENE BOUDREAU</t>
  </si>
  <si>
    <t>NICOLAS FAUCHON-ROY</t>
  </si>
  <si>
    <t>PITTSTOP VÉLO-CAFÉ</t>
  </si>
  <si>
    <t>JONATHAN LEFRANCOIS</t>
  </si>
  <si>
    <t>ELODIE BELISLE</t>
  </si>
  <si>
    <t>CC DE L'ACADÉMIE</t>
  </si>
  <si>
    <t>XCEL BOUTIN</t>
  </si>
  <si>
    <t>MATHILDE ROBILLARD</t>
  </si>
  <si>
    <t>XAVIER HOUDE</t>
  </si>
  <si>
    <t>ANN-FRÉDÉRIQUE BOUCHARD</t>
  </si>
  <si>
    <t>TRAVIS LABELLE</t>
  </si>
  <si>
    <t>ALEXANDRA LANDRY</t>
  </si>
  <si>
    <t>XAVIER MASSICOTTE</t>
  </si>
  <si>
    <t>GIANT MTL-ROPACK</t>
  </si>
  <si>
    <t>PIER-OLIVIER DESMARAIS</t>
  </si>
  <si>
    <t>CVMO</t>
  </si>
  <si>
    <t>ANGIE CHOCUE RIOS</t>
  </si>
  <si>
    <t>YOURI ASSELIN</t>
  </si>
  <si>
    <t>CAMILLE BERNARD</t>
  </si>
  <si>
    <t>AXEL OUVARD</t>
  </si>
  <si>
    <t>ALEXANDER GRANT</t>
  </si>
  <si>
    <t>ROMARIC FOURNEL</t>
  </si>
  <si>
    <t>CAFÉ VÉLO DES NATION</t>
  </si>
  <si>
    <t>OSCAR GOMEZ</t>
  </si>
  <si>
    <t>PATRICK PARÉ-MARTIN</t>
  </si>
  <si>
    <t>ANTOINE GAUDREAU</t>
  </si>
  <si>
    <t>SIMONE GOYETTE</t>
  </si>
  <si>
    <t>ANDY HUDON</t>
  </si>
  <si>
    <t>MIA GARIEPY</t>
  </si>
  <si>
    <t>COLIN LAROCHELLE</t>
  </si>
  <si>
    <t>JUSTIN GAGNÉ</t>
  </si>
  <si>
    <t>MARC-ÉDOUARD LAPIERRE</t>
  </si>
  <si>
    <t>LES PIÈCES</t>
  </si>
  <si>
    <t>CVM BROMONT</t>
  </si>
  <si>
    <t>ARTHUR BRISSETTE</t>
  </si>
  <si>
    <t>MAELA MCMASTER</t>
  </si>
  <si>
    <t>ALEX BEAUDIN</t>
  </si>
  <si>
    <t>DOMINIQUE DOSTIE</t>
  </si>
  <si>
    <t>WES JACOBS</t>
  </si>
  <si>
    <t>NICOLAS PROULX</t>
  </si>
  <si>
    <t>SIMON CHAPDELAINE</t>
  </si>
  <si>
    <t>EMILE PAQUETTE</t>
  </si>
  <si>
    <t>MYLOW LACHAPELLE</t>
  </si>
  <si>
    <t>MATHIEU BLOUIN</t>
  </si>
  <si>
    <t>GRIFFON BLAMPIN</t>
  </si>
  <si>
    <t>TOM BRISSETTE</t>
  </si>
  <si>
    <t>WILLIAM TOPACZEWSKI</t>
  </si>
  <si>
    <t>CHRISTOPHE THEROUX</t>
  </si>
  <si>
    <t>LYAM BIBEAU</t>
  </si>
  <si>
    <t>CHAD HOLLY</t>
  </si>
  <si>
    <t>ISAAC BESSETTE</t>
  </si>
  <si>
    <t>NOAH LEATHEAD</t>
  </si>
  <si>
    <t>NICOLAS MENARD</t>
  </si>
  <si>
    <t>SACHA WILSON</t>
  </si>
  <si>
    <t>MATTHEW PELLETIER</t>
  </si>
  <si>
    <t>CHARLES EMILE BOUCHARD</t>
  </si>
  <si>
    <t>THOMAS BRASSARD</t>
  </si>
  <si>
    <t>JACOB GONEAU</t>
  </si>
  <si>
    <t>JUSTIN BELISLE</t>
  </si>
  <si>
    <t>SIMON AYOTTE</t>
  </si>
  <si>
    <t>LOGAN CLÉMENT</t>
  </si>
  <si>
    <t>PAUL LANGLOIS</t>
  </si>
  <si>
    <t>ARNAUD CINQ-MARS</t>
  </si>
  <si>
    <t>LUKA OUELLET</t>
  </si>
  <si>
    <t>JUSTIN MACCALLUM</t>
  </si>
  <si>
    <t>XAVIER MAURICE</t>
  </si>
  <si>
    <t>PEDRO OVALLE</t>
  </si>
  <si>
    <t>MATHIEU TREMBLAY</t>
  </si>
  <si>
    <t>NATHAN CLÉMENT</t>
  </si>
  <si>
    <t>GABIN CLAUDEL</t>
  </si>
  <si>
    <t>FÉLIX-ANTOINE DESCHAMPS</t>
  </si>
  <si>
    <t>PEE-WEE</t>
  </si>
  <si>
    <t>ÉLITE</t>
  </si>
  <si>
    <t>MAITRE EXPERT</t>
  </si>
  <si>
    <t>SPORT</t>
  </si>
  <si>
    <t>JUNIOR</t>
  </si>
  <si>
    <t>CADET</t>
  </si>
  <si>
    <t>MINIME</t>
  </si>
  <si>
    <t>ISLA O'CONNOR</t>
  </si>
  <si>
    <t>ALEXIA HAREL</t>
  </si>
  <si>
    <t>MARILOU LYONNAIS</t>
  </si>
  <si>
    <t>CORALIE PRUD'HOMME</t>
  </si>
  <si>
    <t>DAPHNE CHALEBOIS</t>
  </si>
  <si>
    <t>OLIVIER GINGRAS ROSBERRY</t>
  </si>
  <si>
    <t>XAVIER LETENDRE</t>
  </si>
  <si>
    <t>FELIX RENAUD</t>
  </si>
  <si>
    <t>JPASHUA BAILEY</t>
  </si>
  <si>
    <t>EDOUARD LAVOIE</t>
  </si>
  <si>
    <t>DYLAN CAREY</t>
  </si>
  <si>
    <t>ANTOINE BERUBE</t>
  </si>
  <si>
    <t>NATHAN CHARBONNEAU</t>
  </si>
  <si>
    <t>LOU TECCHIO-BROUILLET</t>
  </si>
  <si>
    <t>ALEXIS VENNE</t>
  </si>
  <si>
    <t>WILLIAM GUILEMETTE</t>
  </si>
  <si>
    <t>PHILIPPE DIONNE</t>
  </si>
  <si>
    <t>VINCENT BROCHET</t>
  </si>
  <si>
    <t>ZAC PELLETIER</t>
  </si>
  <si>
    <t>CHAD LAMOUREUX</t>
  </si>
  <si>
    <t>THEO RUEL</t>
  </si>
  <si>
    <t>VINCEN TOMMASINI</t>
  </si>
  <si>
    <t>FRANÇOIS-XAVIER LABELLE</t>
  </si>
  <si>
    <t>SAMUEL LACHAINE</t>
  </si>
  <si>
    <t>LAURENCE GOSSELIN</t>
  </si>
  <si>
    <t>MAYA WALKER</t>
  </si>
  <si>
    <t>MAVIK LANTHIER</t>
  </si>
  <si>
    <t>KYLE FINDLAY</t>
  </si>
  <si>
    <t>LUDOVIC FORTIN</t>
  </si>
  <si>
    <t>EVAN KORAK</t>
  </si>
  <si>
    <t>SAM CHOUINARD</t>
  </si>
  <si>
    <t>RAFEAL GONZALEZ</t>
  </si>
  <si>
    <t>ANTONIN BOULIANNE</t>
  </si>
  <si>
    <t>MARC-ANTOINE BOUGIE</t>
  </si>
  <si>
    <t>CHARLES-OLIVIER GAGNON</t>
  </si>
  <si>
    <t>WILLIAM BESSETTE</t>
  </si>
  <si>
    <t>ELDRICK LAUZIER</t>
  </si>
  <si>
    <t>NATHALIE GILBERT</t>
  </si>
  <si>
    <t>EMMANUELLE BERTRAND</t>
  </si>
  <si>
    <t>SÉBASTIEN THAUVETTE</t>
  </si>
  <si>
    <t>JEAN-DAVID LEMIEUX</t>
  </si>
  <si>
    <t>PHILIP ROQUEBRUNE</t>
  </si>
  <si>
    <t>FRED MAROIS</t>
  </si>
  <si>
    <t>NICOLAS DESMARAIS</t>
  </si>
  <si>
    <t>RONNY ROY</t>
  </si>
  <si>
    <t>DAVID SENEZ</t>
  </si>
  <si>
    <t>JEAN-MICHEL LEBLANC</t>
  </si>
  <si>
    <t>RICHARD YU-TIM</t>
  </si>
  <si>
    <t>SAMUEL TREMBLAY</t>
  </si>
  <si>
    <t>ALEXIS TREMBLAY</t>
  </si>
  <si>
    <t>DANIEL ROY</t>
  </si>
  <si>
    <t>STYVE ANCTIL</t>
  </si>
  <si>
    <t>CEDRIC GARIEPY</t>
  </si>
  <si>
    <t>DEAN WILSON</t>
  </si>
  <si>
    <t>MATHIEU D'AOUST</t>
  </si>
  <si>
    <t>TONY LEBRASSEUR</t>
  </si>
  <si>
    <t>JULIEN OUVARD</t>
  </si>
  <si>
    <t>ALEXANDRE BEAULIEU</t>
  </si>
  <si>
    <t>THOMAY LEMOY</t>
  </si>
  <si>
    <t>NOAH PAPILLON</t>
  </si>
  <si>
    <t>ALEX JEURIS</t>
  </si>
  <si>
    <t>THEO BEDARD</t>
  </si>
  <si>
    <t>LIAM TRUDEL</t>
  </si>
  <si>
    <t>CHARLES GIGUERE</t>
  </si>
  <si>
    <t>THOMAS ST-ONGE</t>
  </si>
  <si>
    <t>ALEXIS BELANGER LEROUX</t>
  </si>
  <si>
    <t>LIAM BIELASKI</t>
  </si>
  <si>
    <t>ROMEO ROQUEBRUNE</t>
  </si>
  <si>
    <t>ALEX OUIMETTE</t>
  </si>
  <si>
    <t>LUKAS DESROSIER</t>
  </si>
  <si>
    <t>HUBERT AUDY</t>
  </si>
  <si>
    <t>LUDOVIC PARSONS</t>
  </si>
  <si>
    <t>FELIX BOMBADIER</t>
  </si>
  <si>
    <t>THÉO BONNEVILLE</t>
  </si>
  <si>
    <t>LOUIS-PHILIPPE MARTEL</t>
  </si>
  <si>
    <t>WILIAM CODERE</t>
  </si>
  <si>
    <t>JEROME ROBERT</t>
  </si>
  <si>
    <t>LÉO SAVARD</t>
  </si>
  <si>
    <t>THÉO BÉCHARD</t>
  </si>
  <si>
    <t>LUCAS ANCTIL</t>
  </si>
  <si>
    <t>BENJAMIN BELAIR</t>
  </si>
  <si>
    <t>ALEX FORTER</t>
  </si>
  <si>
    <t>LEO CANTIN</t>
  </si>
  <si>
    <t>ALEXANDRA GALARNEAU</t>
  </si>
  <si>
    <t>AUDREY GRANGER</t>
  </si>
  <si>
    <t>FREDERIKE TOUPIN</t>
  </si>
  <si>
    <t>SARAH BEDAU</t>
  </si>
  <si>
    <t>JACKLYN SHORT</t>
  </si>
  <si>
    <t>ANNE CORRIVEAU</t>
  </si>
  <si>
    <t>STEPHANIE PERRON</t>
  </si>
  <si>
    <t>DAVID KAHN</t>
  </si>
  <si>
    <t>WILLIAM GONEAU</t>
  </si>
  <si>
    <t>SIMON BEAUDET</t>
  </si>
  <si>
    <t>JULIEN SALVAS</t>
  </si>
  <si>
    <t>ADRIAN CAMPOSILVAN</t>
  </si>
  <si>
    <t>JUSTIN MCLEOD</t>
  </si>
  <si>
    <t>ETIENNE PICARD</t>
  </si>
  <si>
    <t>VINCENT GAUTHIER</t>
  </si>
  <si>
    <t>NICOLAS ROY</t>
  </si>
  <si>
    <t>JEAN-SIMON BEAUDOIN</t>
  </si>
  <si>
    <t>TRISTAN DESROCHERS</t>
  </si>
  <si>
    <t>JULIEN BOULAIS</t>
  </si>
  <si>
    <t>RAPHAËL PICARD</t>
  </si>
  <si>
    <t>GABRIEL RENAUD</t>
  </si>
  <si>
    <t>BEAUCAGE NATHAN</t>
  </si>
  <si>
    <t>MATHIEU DUPELLE</t>
  </si>
  <si>
    <t>ALEXANDRE HETU</t>
  </si>
  <si>
    <t>CHARLES GOUPIL</t>
  </si>
  <si>
    <t>SAMUEL SEGUIN</t>
  </si>
  <si>
    <t>EMILLE PAQUETTE</t>
  </si>
  <si>
    <t>GUILLAUME TREMBLAY</t>
  </si>
  <si>
    <t>YOURI GODBOUT</t>
  </si>
  <si>
    <t>PIERLUC GENEST</t>
  </si>
  <si>
    <t>ZACHARY MCGAIN</t>
  </si>
  <si>
    <t>YOHAN AUBIN ASSELLIN</t>
  </si>
  <si>
    <t>EMILIO OVANDO</t>
  </si>
  <si>
    <t>LOUIS PINARD</t>
  </si>
  <si>
    <t>JULIEN VAILLANT</t>
  </si>
  <si>
    <t>SAMUEL DOIRON-DESCHÈNES</t>
  </si>
  <si>
    <t>GABRIEL LEBRASSEUR</t>
  </si>
  <si>
    <t>NORIKO GUINDON</t>
  </si>
  <si>
    <t>BASTIEN GUILLEMETTE</t>
  </si>
  <si>
    <t>ELLIOT QUESSY</t>
  </si>
  <si>
    <t>ROBERT MERCIER</t>
  </si>
  <si>
    <t>THOMAS COURNOYER</t>
  </si>
  <si>
    <t>TOM VALKENBURG</t>
  </si>
  <si>
    <t>CHRISTOPHER TURCOTTE</t>
  </si>
  <si>
    <t>BENJAMIN DESPRES MORIN</t>
  </si>
  <si>
    <t>NATHAN LAFLEUR</t>
  </si>
  <si>
    <t>ALEX STORR</t>
  </si>
  <si>
    <t>NATHAN STERCKX</t>
  </si>
  <si>
    <t>JULIEN LARAMEE</t>
  </si>
  <si>
    <t>OLIVER PEARSON</t>
  </si>
  <si>
    <t>GUILLAUME LARAMEE</t>
  </si>
  <si>
    <t>SAMUEL TREPANIER</t>
  </si>
  <si>
    <t>HANS LAMBERT</t>
  </si>
  <si>
    <t>BENJAMIN MAROIS</t>
  </si>
  <si>
    <t>MATHIEU BERNIER</t>
  </si>
  <si>
    <t>CHARLES FELIX LEDUC</t>
  </si>
  <si>
    <t>SAMUEL BLOUIN</t>
  </si>
  <si>
    <t>SAMUEL ST-ARNAUD</t>
  </si>
  <si>
    <t>VINCENT POLISENO</t>
  </si>
  <si>
    <t>MAXIME FORTIN FAUBERT</t>
  </si>
  <si>
    <t>GUILLAUME L.WALSH</t>
  </si>
  <si>
    <t>GABRIEL DISTILIO</t>
  </si>
  <si>
    <t>LUCAS PARENT</t>
  </si>
  <si>
    <t>NOÉ PROVOST</t>
  </si>
  <si>
    <t>BRUNO HARVEY</t>
  </si>
  <si>
    <t>SANDY GRAY ROBERGE</t>
  </si>
  <si>
    <t>BENJAMIN VIAU</t>
  </si>
  <si>
    <t>FELIX LECLERC</t>
  </si>
  <si>
    <t>GUILAUME COURVILLE</t>
  </si>
  <si>
    <t>JAMES JEANNET</t>
  </si>
  <si>
    <t>WILLIAM CURRY</t>
  </si>
  <si>
    <t>JESSE MACLEOD</t>
  </si>
  <si>
    <t>DAVID BOISJOLY</t>
  </si>
  <si>
    <t>FRANCOIS BOUCHER</t>
  </si>
  <si>
    <t>NICOLAS POIRIER</t>
  </si>
  <si>
    <t>BOBBY OWEN</t>
  </si>
  <si>
    <t>JACOB POIRIER</t>
  </si>
  <si>
    <t>CHARLOTTE GAUDREAU</t>
  </si>
  <si>
    <t>EMMY LAN</t>
  </si>
  <si>
    <t>MAXINE BERGERONS</t>
  </si>
  <si>
    <t>RAPHAELE LEMIEUX</t>
  </si>
  <si>
    <t>CAMILLE T WILKIE</t>
  </si>
  <si>
    <t>JUSTINE RONDEAU</t>
  </si>
  <si>
    <t>REBECCA BEAUMONT</t>
  </si>
  <si>
    <t>Pointage - Position</t>
  </si>
  <si>
    <t>2/3 Courses</t>
  </si>
  <si>
    <t>ADELE AUDY</t>
  </si>
  <si>
    <t>DNF</t>
  </si>
  <si>
    <t>EDOUARD RENAUD</t>
  </si>
  <si>
    <t>CAROLINE BÉDARD</t>
  </si>
  <si>
    <t>PA NARD</t>
  </si>
  <si>
    <t>SIMON LEMIEUX-LATULIPPE</t>
  </si>
  <si>
    <t>ZACHARY LAMOUREUX</t>
  </si>
  <si>
    <t>WOODROW CONNELL</t>
  </si>
  <si>
    <t>JAMES CONNELL</t>
  </si>
  <si>
    <t>CATRYANA MARCOTTE</t>
  </si>
  <si>
    <t>TRISTAN TAILLEFER</t>
  </si>
  <si>
    <t>ÉMILE GAGNON</t>
  </si>
  <si>
    <t>ZACHARY SIMARD</t>
  </si>
  <si>
    <t>ALEXIS GAGNÉ</t>
  </si>
  <si>
    <t>WILLIAM DÉSILETS</t>
  </si>
  <si>
    <t>ANTOINE LESSARD</t>
  </si>
  <si>
    <t>ANDY TOURVILLLE</t>
  </si>
  <si>
    <t>ÉLIOT COURCELLES</t>
  </si>
  <si>
    <t>FÉLIX SUMMY-CARABIN</t>
  </si>
  <si>
    <t>ALEXANDRE DIONNE</t>
  </si>
  <si>
    <t>EVA FERRARIS</t>
  </si>
  <si>
    <t>ELIANE BLAIS</t>
  </si>
  <si>
    <t>EDOUARD ST-ANDRÉ</t>
  </si>
  <si>
    <t>LOUIS-CHARLES TOUSIGNANT</t>
  </si>
  <si>
    <t>LUDOVIC LAFONTAINE</t>
  </si>
  <si>
    <t>ALEC PHANEUF</t>
  </si>
  <si>
    <t>FRÉDERIC CLAIR</t>
  </si>
  <si>
    <t>LOIC PINEL</t>
  </si>
  <si>
    <t>ANTOINE GRANT</t>
  </si>
  <si>
    <t>XAVIER CHOQUETTE-CORBEIL</t>
  </si>
  <si>
    <t>SIMON EAST-LAVOIE</t>
  </si>
  <si>
    <t>DOMINIC BOISSINOT</t>
  </si>
  <si>
    <t>THOMAS GOULET</t>
  </si>
  <si>
    <t>MARC-ANTOINE PARENT</t>
  </si>
  <si>
    <t>FELIX BLANCHARD</t>
  </si>
  <si>
    <t>MARCUS SAVOIE</t>
  </si>
  <si>
    <t>NOAH DIGNARD</t>
  </si>
  <si>
    <t>RENAUD LAFONTAINE</t>
  </si>
  <si>
    <t>ALEXANDRE FIILION</t>
  </si>
  <si>
    <t>ELI DAVIS</t>
  </si>
  <si>
    <t>ALEXANDER WEGRYNOWSKI</t>
  </si>
  <si>
    <t>EDOUARD CHASSE</t>
  </si>
  <si>
    <t>JULES THIVIERGE</t>
  </si>
  <si>
    <t>CHAMP QC</t>
  </si>
  <si>
    <t>PAUL ERRANDONEA</t>
  </si>
  <si>
    <t>PETER-JOHN WEGRYNOWSKY</t>
  </si>
  <si>
    <t>NOAH DAVIS</t>
  </si>
  <si>
    <t>JEAN PAQUETTE</t>
  </si>
  <si>
    <t>EMMY PERRAULT-TUMEL</t>
  </si>
  <si>
    <t>CLÉMENT POINCOT</t>
  </si>
  <si>
    <t>AYANA GAGNÉ</t>
  </si>
  <si>
    <t>LAURA GAGNON</t>
  </si>
  <si>
    <t>RAPHAEL LECLERC</t>
  </si>
  <si>
    <t>NICOLAS BROCHET</t>
  </si>
  <si>
    <t>OLIVIER GOMES</t>
  </si>
  <si>
    <t>MEDRIK MARCOTTE</t>
  </si>
  <si>
    <t>NOAH CHALIFOUX</t>
  </si>
  <si>
    <t>ANABELLE MARTINEAU</t>
  </si>
  <si>
    <t>CHAM QC #</t>
  </si>
  <si>
    <t>POINTS TOTAL</t>
  </si>
  <si>
    <t>Class. Final</t>
  </si>
  <si>
    <t>ULYSSE DESCHÊNES (u23)</t>
  </si>
  <si>
    <t>MARC-ANDRÉ PICHETTE (u23)</t>
  </si>
  <si>
    <t>LEO POICOT (u23)</t>
  </si>
  <si>
    <t>MARC-OLIVIER DOMAINE (u23)</t>
  </si>
  <si>
    <t>CORALIE PRU'HOMME</t>
  </si>
  <si>
    <t>-</t>
  </si>
  <si>
    <t>CHARLES RÉMILLARD (19-34)</t>
  </si>
  <si>
    <t>SAMUEL JOBIN (19-34)</t>
  </si>
  <si>
    <t>ALEXANDRE VENISSE (19-34)</t>
  </si>
  <si>
    <t>YANNICK MARTEL (45-54)</t>
  </si>
  <si>
    <t>SEAN BROWN (35-45)</t>
  </si>
  <si>
    <t>OLVIER MARCOUX (35-45)</t>
  </si>
  <si>
    <t>JONATHAN ALLARD (35-45)</t>
  </si>
  <si>
    <t>LAURENCE DUBÉ (35-45)</t>
  </si>
  <si>
    <t>CLAUDE FORTIN (35-45)</t>
  </si>
  <si>
    <t>ALEXANDRE GAGNÉ (35-45)</t>
  </si>
  <si>
    <t>ARTHUR KUCZYNSKI (35-45)</t>
  </si>
  <si>
    <t>KEVIN LORD (35-45)</t>
  </si>
  <si>
    <t>JONATHAN LUCAS (35-45)</t>
  </si>
  <si>
    <r>
      <rPr>
        <sz val="11"/>
        <color theme="1"/>
        <rFont val="Calibri (Body)"/>
      </rPr>
      <t>ALEXANDRE MERCIER-LINTEAU</t>
    </r>
    <r>
      <rPr>
        <sz val="11"/>
        <color theme="1"/>
        <rFont val="Calibri"/>
        <family val="2"/>
        <scheme val="minor"/>
      </rPr>
      <t xml:space="preserve"> (35-45)</t>
    </r>
  </si>
  <si>
    <t>PA NARD (35-45)</t>
  </si>
  <si>
    <t>JONATHAN PILON (35-45)</t>
  </si>
  <si>
    <t>JEAN-MICHEL ROY (35-45)</t>
  </si>
  <si>
    <t>BRUNO LAFONTAINE (45-54)</t>
  </si>
  <si>
    <t>ERIC VAN SICKLE (45-54)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</si>
</sst>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(Body)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/>
    <xf numFmtId="0" fontId="0" fillId="0" borderId="9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2" fillId="0" borderId="0" xfId="0" applyFont="1" applyFill="1"/>
    <xf numFmtId="0" fontId="0" fillId="2" borderId="6" xfId="0" applyFill="1" applyBorder="1"/>
    <xf numFmtId="0" fontId="0" fillId="2" borderId="0" xfId="0" applyFill="1" applyAlignment="1">
      <alignment horizontal="center"/>
    </xf>
    <xf numFmtId="0" fontId="0" fillId="0" borderId="18" xfId="0" applyBorder="1"/>
    <xf numFmtId="0" fontId="0" fillId="0" borderId="19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2" xfId="0" applyFill="1" applyBorder="1"/>
    <xf numFmtId="0" fontId="0" fillId="0" borderId="18" xfId="0" applyFont="1" applyFill="1" applyBorder="1"/>
    <xf numFmtId="0" fontId="0" fillId="0" borderId="22" xfId="0" applyFont="1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4" xfId="0" applyFill="1" applyBorder="1"/>
    <xf numFmtId="0" fontId="0" fillId="2" borderId="0" xfId="0" applyFill="1" applyBorder="1" applyAlignment="1">
      <alignment horizontal="center"/>
    </xf>
    <xf numFmtId="0" fontId="0" fillId="0" borderId="1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/>
    <xf numFmtId="0" fontId="0" fillId="0" borderId="18" xfId="0" applyFill="1" applyBorder="1"/>
    <xf numFmtId="0" fontId="0" fillId="0" borderId="22" xfId="0" applyFill="1" applyBorder="1"/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67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7AC8-DBF1-1D41-8991-7AE71A857196}">
  <dimension ref="A1:BL338"/>
  <sheetViews>
    <sheetView tabSelected="1" topLeftCell="A27" zoomScale="90" zoomScaleNormal="90" workbookViewId="0">
      <selection activeCell="H43" sqref="H43"/>
    </sheetView>
  </sheetViews>
  <sheetFormatPr baseColWidth="10" defaultRowHeight="16" x14ac:dyDescent="0.2"/>
  <cols>
    <col min="2" max="2" width="0" hidden="1" customWidth="1"/>
    <col min="3" max="3" width="29.83203125" customWidth="1"/>
    <col min="4" max="4" width="29.6640625" hidden="1" customWidth="1"/>
    <col min="7" max="8" width="14.1640625" customWidth="1"/>
    <col min="11" max="11" width="0" hidden="1" customWidth="1"/>
    <col min="12" max="12" width="29.83203125" customWidth="1"/>
    <col min="13" max="13" width="29.6640625" hidden="1" customWidth="1"/>
    <col min="16" max="17" width="14.1640625" customWidth="1"/>
  </cols>
  <sheetData>
    <row r="1" spans="1:64" ht="29" x14ac:dyDescent="0.35">
      <c r="A1" s="1" t="s">
        <v>0</v>
      </c>
      <c r="B1" s="1"/>
      <c r="C1" s="1"/>
      <c r="D1" s="1"/>
      <c r="E1" s="1"/>
      <c r="L1" s="44" t="s">
        <v>275</v>
      </c>
      <c r="M1" s="44"/>
      <c r="N1" s="44"/>
    </row>
    <row r="3" spans="1:64" ht="21" x14ac:dyDescent="0.25">
      <c r="A3" s="21" t="s">
        <v>100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64" ht="17" thickBot="1" x14ac:dyDescent="0.25">
      <c r="A4" s="2"/>
      <c r="B4" s="2"/>
      <c r="C4" s="2"/>
      <c r="D4" s="2"/>
      <c r="S4" s="30" t="s">
        <v>319</v>
      </c>
      <c r="T4" s="30"/>
    </row>
    <row r="5" spans="1:64" ht="17" thickBot="1" x14ac:dyDescent="0.25">
      <c r="A5" s="3" t="s">
        <v>1</v>
      </c>
      <c r="B5" s="4"/>
      <c r="C5" s="4"/>
      <c r="D5" s="4"/>
      <c r="E5" s="4"/>
      <c r="F5" s="33" t="s">
        <v>334</v>
      </c>
      <c r="G5" s="33" t="s">
        <v>335</v>
      </c>
      <c r="H5" s="33" t="s">
        <v>336</v>
      </c>
      <c r="J5" s="3" t="s">
        <v>2</v>
      </c>
      <c r="K5" s="4"/>
      <c r="L5" s="4"/>
      <c r="M5" s="4"/>
      <c r="N5" s="5"/>
      <c r="O5" s="33" t="s">
        <v>334</v>
      </c>
      <c r="P5" s="33" t="s">
        <v>335</v>
      </c>
      <c r="Q5" s="33" t="s">
        <v>336</v>
      </c>
      <c r="S5" s="28" t="s">
        <v>274</v>
      </c>
      <c r="T5" s="29"/>
      <c r="AB5" s="2"/>
      <c r="AN5" s="2"/>
      <c r="AZ5" s="6"/>
      <c r="BL5" s="6"/>
    </row>
    <row r="6" spans="1:64" x14ac:dyDescent="0.2">
      <c r="A6" s="7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66"/>
      <c r="G6" s="68"/>
      <c r="H6" s="67"/>
      <c r="J6" s="7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66"/>
      <c r="P6" s="68"/>
      <c r="Q6" s="68"/>
      <c r="S6" s="27">
        <v>1</v>
      </c>
      <c r="T6" s="27">
        <v>750</v>
      </c>
      <c r="AZ6" s="6"/>
      <c r="BL6" s="6"/>
    </row>
    <row r="7" spans="1:64" x14ac:dyDescent="0.2">
      <c r="A7" s="10">
        <v>1</v>
      </c>
      <c r="B7">
        <v>500</v>
      </c>
      <c r="C7" s="15" t="s">
        <v>276</v>
      </c>
      <c r="D7" s="2" t="s">
        <v>20</v>
      </c>
      <c r="E7" s="31">
        <v>0</v>
      </c>
      <c r="F7" s="38">
        <v>1</v>
      </c>
      <c r="G7" s="43">
        <v>750</v>
      </c>
      <c r="H7" s="39">
        <v>1</v>
      </c>
      <c r="J7" s="10">
        <v>1</v>
      </c>
      <c r="K7">
        <v>500</v>
      </c>
      <c r="L7" t="s">
        <v>187</v>
      </c>
      <c r="M7" s="2" t="s">
        <v>20</v>
      </c>
      <c r="N7" s="31">
        <f>SUM(K7)</f>
        <v>500</v>
      </c>
      <c r="O7" s="38">
        <v>5</v>
      </c>
      <c r="P7" s="43">
        <f>N7+T10</f>
        <v>1036</v>
      </c>
      <c r="Q7" s="43">
        <f>RANK(P7,$P$7:$P$36)</f>
        <v>2</v>
      </c>
      <c r="S7" s="26">
        <v>2</v>
      </c>
      <c r="T7" s="26">
        <v>675</v>
      </c>
      <c r="AZ7" s="6"/>
      <c r="BL7" s="6"/>
    </row>
    <row r="8" spans="1:64" x14ac:dyDescent="0.2">
      <c r="A8" s="10">
        <f>A7+1</f>
        <v>2</v>
      </c>
      <c r="B8">
        <v>450</v>
      </c>
      <c r="D8" s="2" t="s">
        <v>25</v>
      </c>
      <c r="E8" s="31">
        <v>0</v>
      </c>
      <c r="F8" s="38"/>
      <c r="G8" s="43"/>
      <c r="H8" s="40"/>
      <c r="J8" s="10">
        <f>J7+1</f>
        <v>2</v>
      </c>
      <c r="K8">
        <v>450</v>
      </c>
      <c r="L8" t="s">
        <v>70</v>
      </c>
      <c r="M8" s="2" t="s">
        <v>20</v>
      </c>
      <c r="N8" s="31">
        <v>457</v>
      </c>
      <c r="O8" s="38">
        <v>8</v>
      </c>
      <c r="P8" s="43">
        <f>N8+T13</f>
        <v>885</v>
      </c>
      <c r="Q8" s="43">
        <f t="shared" ref="Q8:Q36" si="0">RANK(P8,$P$7:$P$36)</f>
        <v>3</v>
      </c>
      <c r="S8" s="26">
        <f>S7+1</f>
        <v>3</v>
      </c>
      <c r="T8" s="26">
        <v>615</v>
      </c>
      <c r="AZ8" s="6"/>
      <c r="BL8" s="6"/>
    </row>
    <row r="9" spans="1:64" x14ac:dyDescent="0.2">
      <c r="A9" s="10">
        <f>A8+1</f>
        <v>3</v>
      </c>
      <c r="B9">
        <v>410</v>
      </c>
      <c r="D9" s="2" t="s">
        <v>42</v>
      </c>
      <c r="E9" s="31">
        <v>0</v>
      </c>
      <c r="F9" s="38"/>
      <c r="G9" s="43"/>
      <c r="H9" s="40"/>
      <c r="J9" s="10">
        <f>J8+1</f>
        <v>3</v>
      </c>
      <c r="K9">
        <v>410</v>
      </c>
      <c r="L9" t="s">
        <v>46</v>
      </c>
      <c r="M9" s="2"/>
      <c r="N9" s="31">
        <v>450</v>
      </c>
      <c r="O9" s="38">
        <v>2</v>
      </c>
      <c r="P9" s="43">
        <f>N9+675</f>
        <v>1125</v>
      </c>
      <c r="Q9" s="43">
        <f t="shared" si="0"/>
        <v>1</v>
      </c>
      <c r="S9" s="26">
        <f t="shared" ref="S9:S70" si="1">S8+1</f>
        <v>4</v>
      </c>
      <c r="T9" s="26">
        <v>575</v>
      </c>
      <c r="AZ9" s="6"/>
      <c r="BL9" s="6"/>
    </row>
    <row r="10" spans="1:64" x14ac:dyDescent="0.2">
      <c r="A10" s="10">
        <f t="shared" ref="A10:A29" si="2">A9+1</f>
        <v>4</v>
      </c>
      <c r="B10">
        <v>383</v>
      </c>
      <c r="D10" s="2"/>
      <c r="E10" s="31">
        <v>0</v>
      </c>
      <c r="F10" s="38"/>
      <c r="G10" s="43"/>
      <c r="H10" s="40"/>
      <c r="J10" s="10">
        <f t="shared" ref="J10:J29" si="3">J9+1</f>
        <v>4</v>
      </c>
      <c r="K10">
        <v>383</v>
      </c>
      <c r="L10" t="s">
        <v>81</v>
      </c>
      <c r="M10" s="2" t="s">
        <v>20</v>
      </c>
      <c r="N10" s="31">
        <v>410</v>
      </c>
      <c r="O10" s="38">
        <v>0</v>
      </c>
      <c r="P10" s="43">
        <f>N10</f>
        <v>410</v>
      </c>
      <c r="Q10" s="43">
        <f t="shared" si="0"/>
        <v>9</v>
      </c>
      <c r="S10" s="26">
        <f t="shared" si="1"/>
        <v>5</v>
      </c>
      <c r="T10" s="26">
        <v>536</v>
      </c>
      <c r="AZ10" s="6"/>
      <c r="BL10" s="6"/>
    </row>
    <row r="11" spans="1:64" x14ac:dyDescent="0.2">
      <c r="A11" s="10">
        <f t="shared" si="2"/>
        <v>5</v>
      </c>
      <c r="B11">
        <v>357</v>
      </c>
      <c r="D11" s="2"/>
      <c r="E11" s="31">
        <v>0</v>
      </c>
      <c r="F11" s="38"/>
      <c r="G11" s="43"/>
      <c r="H11" s="40"/>
      <c r="J11" s="10">
        <f t="shared" si="3"/>
        <v>5</v>
      </c>
      <c r="K11">
        <v>357</v>
      </c>
      <c r="L11" t="s">
        <v>188</v>
      </c>
      <c r="M11" s="2"/>
      <c r="N11" s="31">
        <v>383</v>
      </c>
      <c r="O11" s="38">
        <v>0</v>
      </c>
      <c r="P11" s="43">
        <f t="shared" ref="P11:P14" si="4">N11</f>
        <v>383</v>
      </c>
      <c r="Q11" s="43">
        <f t="shared" si="0"/>
        <v>11</v>
      </c>
      <c r="S11" s="26">
        <f t="shared" si="1"/>
        <v>6</v>
      </c>
      <c r="T11" s="26">
        <v>498</v>
      </c>
      <c r="AZ11" s="6"/>
      <c r="BL11" s="6"/>
    </row>
    <row r="12" spans="1:64" x14ac:dyDescent="0.2">
      <c r="A12" s="10">
        <f t="shared" si="2"/>
        <v>6</v>
      </c>
      <c r="B12">
        <v>332</v>
      </c>
      <c r="D12" s="2"/>
      <c r="E12" s="31">
        <v>0</v>
      </c>
      <c r="F12" s="38"/>
      <c r="G12" s="43"/>
      <c r="H12" s="40"/>
      <c r="J12" s="10">
        <f t="shared" si="3"/>
        <v>6</v>
      </c>
      <c r="K12">
        <v>332</v>
      </c>
      <c r="L12" t="s">
        <v>78</v>
      </c>
      <c r="M12" s="2" t="s">
        <v>20</v>
      </c>
      <c r="N12" s="31">
        <v>332</v>
      </c>
      <c r="O12" s="38">
        <v>0</v>
      </c>
      <c r="P12" s="43">
        <f t="shared" si="4"/>
        <v>332</v>
      </c>
      <c r="Q12" s="43">
        <f t="shared" si="0"/>
        <v>13</v>
      </c>
      <c r="S12" s="26">
        <f t="shared" si="1"/>
        <v>7</v>
      </c>
      <c r="T12" s="26">
        <v>462</v>
      </c>
      <c r="AZ12" s="6"/>
      <c r="BL12" s="6"/>
    </row>
    <row r="13" spans="1:64" x14ac:dyDescent="0.2">
      <c r="A13" s="10">
        <f t="shared" si="2"/>
        <v>7</v>
      </c>
      <c r="B13">
        <v>308</v>
      </c>
      <c r="D13" s="2"/>
      <c r="E13" s="31">
        <v>0</v>
      </c>
      <c r="F13" s="38"/>
      <c r="G13" s="43"/>
      <c r="H13" s="40"/>
      <c r="J13" s="10">
        <f t="shared" si="3"/>
        <v>7</v>
      </c>
      <c r="K13">
        <v>308</v>
      </c>
      <c r="L13" t="s">
        <v>189</v>
      </c>
      <c r="M13" s="2" t="s">
        <v>20</v>
      </c>
      <c r="N13" s="31">
        <v>308</v>
      </c>
      <c r="O13" s="38">
        <v>0</v>
      </c>
      <c r="P13" s="43">
        <f t="shared" si="4"/>
        <v>308</v>
      </c>
      <c r="Q13" s="43">
        <f t="shared" si="0"/>
        <v>14</v>
      </c>
      <c r="S13" s="26">
        <f t="shared" si="1"/>
        <v>8</v>
      </c>
      <c r="T13" s="26">
        <v>428</v>
      </c>
      <c r="AZ13" s="6"/>
      <c r="BL13" s="6"/>
    </row>
    <row r="14" spans="1:64" x14ac:dyDescent="0.2">
      <c r="A14" s="10">
        <f t="shared" si="2"/>
        <v>8</v>
      </c>
      <c r="B14">
        <v>285</v>
      </c>
      <c r="D14" s="2"/>
      <c r="E14" s="31">
        <v>0</v>
      </c>
      <c r="F14" s="38"/>
      <c r="G14" s="43"/>
      <c r="H14" s="40"/>
      <c r="J14" s="10">
        <f t="shared" si="3"/>
        <v>8</v>
      </c>
      <c r="K14">
        <v>285</v>
      </c>
      <c r="L14" t="s">
        <v>89</v>
      </c>
      <c r="M14" s="2" t="s">
        <v>20</v>
      </c>
      <c r="N14" s="31">
        <v>200</v>
      </c>
      <c r="O14" s="38">
        <v>0</v>
      </c>
      <c r="P14" s="43">
        <f t="shared" si="4"/>
        <v>200</v>
      </c>
      <c r="Q14" s="43">
        <f t="shared" si="0"/>
        <v>15</v>
      </c>
      <c r="S14" s="26">
        <f t="shared" si="1"/>
        <v>9</v>
      </c>
      <c r="T14" s="26">
        <v>395</v>
      </c>
      <c r="AZ14" s="6"/>
      <c r="BL14" s="6"/>
    </row>
    <row r="15" spans="1:64" x14ac:dyDescent="0.2">
      <c r="A15" s="10">
        <f t="shared" si="2"/>
        <v>9</v>
      </c>
      <c r="B15">
        <v>263</v>
      </c>
      <c r="D15" s="2"/>
      <c r="E15" s="31">
        <v>0</v>
      </c>
      <c r="F15" s="38"/>
      <c r="G15" s="43"/>
      <c r="H15" s="40"/>
      <c r="J15" s="10">
        <f t="shared" si="3"/>
        <v>9</v>
      </c>
      <c r="K15">
        <v>263</v>
      </c>
      <c r="L15" t="s">
        <v>283</v>
      </c>
      <c r="M15" s="2" t="s">
        <v>20</v>
      </c>
      <c r="N15" s="31">
        <v>0</v>
      </c>
      <c r="O15" s="38" t="s">
        <v>277</v>
      </c>
      <c r="P15" s="43">
        <f>N15</f>
        <v>0</v>
      </c>
      <c r="Q15" s="43">
        <f t="shared" si="0"/>
        <v>16</v>
      </c>
      <c r="S15" s="26">
        <f t="shared" si="1"/>
        <v>10</v>
      </c>
      <c r="T15" s="26">
        <v>363</v>
      </c>
      <c r="AZ15" s="6"/>
      <c r="BL15" s="6"/>
    </row>
    <row r="16" spans="1:64" x14ac:dyDescent="0.2">
      <c r="A16" s="10">
        <f t="shared" si="2"/>
        <v>10</v>
      </c>
      <c r="B16">
        <v>242</v>
      </c>
      <c r="D16" s="2"/>
      <c r="E16" s="31">
        <v>0</v>
      </c>
      <c r="F16" s="38"/>
      <c r="G16" s="43"/>
      <c r="H16" s="40"/>
      <c r="J16" s="10">
        <f t="shared" si="3"/>
        <v>10</v>
      </c>
      <c r="K16">
        <v>242</v>
      </c>
      <c r="L16" t="s">
        <v>54</v>
      </c>
      <c r="M16" s="2" t="s">
        <v>20</v>
      </c>
      <c r="N16" s="31">
        <v>0</v>
      </c>
      <c r="O16" s="38">
        <v>1</v>
      </c>
      <c r="P16" s="43">
        <f>N16+750</f>
        <v>750</v>
      </c>
      <c r="Q16" s="43">
        <f t="shared" si="0"/>
        <v>4</v>
      </c>
      <c r="S16" s="26">
        <f t="shared" si="1"/>
        <v>11</v>
      </c>
      <c r="T16" s="26">
        <v>336</v>
      </c>
      <c r="AZ16" s="6"/>
      <c r="BL16" s="6"/>
    </row>
    <row r="17" spans="1:64" x14ac:dyDescent="0.2">
      <c r="A17" s="10">
        <f t="shared" si="2"/>
        <v>11</v>
      </c>
      <c r="B17">
        <v>224</v>
      </c>
      <c r="D17" s="2"/>
      <c r="E17" s="31">
        <v>0</v>
      </c>
      <c r="F17" s="38"/>
      <c r="G17" s="43"/>
      <c r="H17" s="40"/>
      <c r="J17" s="10">
        <f t="shared" si="3"/>
        <v>11</v>
      </c>
      <c r="K17">
        <v>224</v>
      </c>
      <c r="L17" t="s">
        <v>311</v>
      </c>
      <c r="M17" s="2"/>
      <c r="N17" s="31">
        <v>0</v>
      </c>
      <c r="O17" s="38">
        <v>4</v>
      </c>
      <c r="P17" s="43">
        <f>N17+T9</f>
        <v>575</v>
      </c>
      <c r="Q17" s="43">
        <f t="shared" si="0"/>
        <v>6</v>
      </c>
      <c r="S17" s="26">
        <f t="shared" si="1"/>
        <v>12</v>
      </c>
      <c r="T17" s="26">
        <v>300</v>
      </c>
      <c r="AZ17" s="6"/>
      <c r="BL17" s="6"/>
    </row>
    <row r="18" spans="1:64" x14ac:dyDescent="0.2">
      <c r="A18" s="10">
        <f t="shared" si="2"/>
        <v>12</v>
      </c>
      <c r="B18">
        <f t="shared" ref="B18:B26" si="5">B19+10</f>
        <v>145</v>
      </c>
      <c r="D18" s="2"/>
      <c r="E18" s="31">
        <v>0</v>
      </c>
      <c r="F18" s="38"/>
      <c r="G18" s="43"/>
      <c r="H18" s="40"/>
      <c r="J18" s="10">
        <f t="shared" si="3"/>
        <v>12</v>
      </c>
      <c r="K18">
        <f t="shared" ref="K18:K26" si="6">K19+10</f>
        <v>145</v>
      </c>
      <c r="L18" t="s">
        <v>312</v>
      </c>
      <c r="M18" s="2"/>
      <c r="N18" s="31">
        <v>0</v>
      </c>
      <c r="O18" s="38">
        <v>0</v>
      </c>
      <c r="P18" s="43">
        <v>0</v>
      </c>
      <c r="Q18" s="43">
        <f t="shared" si="0"/>
        <v>16</v>
      </c>
      <c r="S18" s="26">
        <f t="shared" si="1"/>
        <v>13</v>
      </c>
      <c r="T18" s="26">
        <v>285</v>
      </c>
      <c r="AZ18" s="6"/>
      <c r="BL18" s="6"/>
    </row>
    <row r="19" spans="1:64" x14ac:dyDescent="0.2">
      <c r="A19" s="10">
        <f t="shared" si="2"/>
        <v>13</v>
      </c>
      <c r="B19">
        <f t="shared" si="5"/>
        <v>135</v>
      </c>
      <c r="D19" s="2"/>
      <c r="E19" s="31">
        <v>0</v>
      </c>
      <c r="F19" s="38"/>
      <c r="G19" s="43"/>
      <c r="H19" s="40"/>
      <c r="J19" s="10">
        <f t="shared" si="3"/>
        <v>13</v>
      </c>
      <c r="K19">
        <f t="shared" si="6"/>
        <v>135</v>
      </c>
      <c r="L19" t="s">
        <v>313</v>
      </c>
      <c r="M19" s="2"/>
      <c r="N19" s="31">
        <v>0</v>
      </c>
      <c r="O19" s="38">
        <v>3</v>
      </c>
      <c r="P19" s="43">
        <f>N19+615</f>
        <v>615</v>
      </c>
      <c r="Q19" s="43">
        <f t="shared" si="0"/>
        <v>5</v>
      </c>
      <c r="S19" s="26">
        <f t="shared" si="1"/>
        <v>14</v>
      </c>
      <c r="T19" s="26">
        <v>270</v>
      </c>
      <c r="AZ19" s="6"/>
      <c r="BL19" s="6"/>
    </row>
    <row r="20" spans="1:64" x14ac:dyDescent="0.2">
      <c r="A20" s="10">
        <f t="shared" si="2"/>
        <v>14</v>
      </c>
      <c r="B20">
        <f t="shared" si="5"/>
        <v>125</v>
      </c>
      <c r="D20" s="2"/>
      <c r="E20" s="31">
        <v>0</v>
      </c>
      <c r="F20" s="38"/>
      <c r="G20" s="43"/>
      <c r="H20" s="40"/>
      <c r="J20" s="10">
        <f t="shared" si="3"/>
        <v>14</v>
      </c>
      <c r="K20">
        <f t="shared" si="6"/>
        <v>125</v>
      </c>
      <c r="L20" t="s">
        <v>314</v>
      </c>
      <c r="M20" s="2" t="s">
        <v>20</v>
      </c>
      <c r="N20" s="31">
        <v>0</v>
      </c>
      <c r="O20" s="38" t="s">
        <v>277</v>
      </c>
      <c r="P20" s="43">
        <v>0</v>
      </c>
      <c r="Q20" s="43">
        <f t="shared" si="0"/>
        <v>16</v>
      </c>
      <c r="S20" s="26">
        <f t="shared" si="1"/>
        <v>15</v>
      </c>
      <c r="T20" s="26">
        <v>255</v>
      </c>
      <c r="AZ20" s="6"/>
      <c r="BL20" s="6"/>
    </row>
    <row r="21" spans="1:64" x14ac:dyDescent="0.2">
      <c r="A21" s="10">
        <f t="shared" si="2"/>
        <v>15</v>
      </c>
      <c r="B21">
        <f t="shared" si="5"/>
        <v>115</v>
      </c>
      <c r="D21" s="2"/>
      <c r="E21" s="31">
        <v>0</v>
      </c>
      <c r="F21" s="38"/>
      <c r="G21" s="43"/>
      <c r="H21" s="40"/>
      <c r="J21" s="10">
        <f t="shared" si="3"/>
        <v>15</v>
      </c>
      <c r="K21">
        <f t="shared" si="6"/>
        <v>115</v>
      </c>
      <c r="L21" t="s">
        <v>315</v>
      </c>
      <c r="M21" s="2" t="s">
        <v>20</v>
      </c>
      <c r="N21" s="31">
        <v>0</v>
      </c>
      <c r="O21" s="38">
        <v>10</v>
      </c>
      <c r="P21" s="43">
        <f>T15</f>
        <v>363</v>
      </c>
      <c r="Q21" s="43">
        <f t="shared" si="0"/>
        <v>12</v>
      </c>
      <c r="S21" s="26">
        <f t="shared" si="1"/>
        <v>16</v>
      </c>
      <c r="T21" s="26">
        <v>240</v>
      </c>
      <c r="AZ21" s="6"/>
      <c r="BL21" s="6"/>
    </row>
    <row r="22" spans="1:64" x14ac:dyDescent="0.2">
      <c r="A22" s="10">
        <f t="shared" si="2"/>
        <v>16</v>
      </c>
      <c r="B22">
        <f t="shared" si="5"/>
        <v>105</v>
      </c>
      <c r="D22" s="2"/>
      <c r="E22" s="31">
        <v>0</v>
      </c>
      <c r="F22" s="38"/>
      <c r="G22" s="43"/>
      <c r="H22" s="40"/>
      <c r="J22" s="10">
        <f t="shared" si="3"/>
        <v>16</v>
      </c>
      <c r="K22">
        <f t="shared" si="6"/>
        <v>105</v>
      </c>
      <c r="L22" t="s">
        <v>316</v>
      </c>
      <c r="M22" s="2" t="s">
        <v>20</v>
      </c>
      <c r="N22" s="31">
        <v>0</v>
      </c>
      <c r="O22" s="38">
        <v>9</v>
      </c>
      <c r="P22" s="43">
        <f>T14</f>
        <v>395</v>
      </c>
      <c r="Q22" s="43">
        <f t="shared" si="0"/>
        <v>10</v>
      </c>
      <c r="S22" s="26">
        <f t="shared" si="1"/>
        <v>17</v>
      </c>
      <c r="T22" s="26">
        <v>225</v>
      </c>
      <c r="AZ22" s="6"/>
      <c r="BL22" s="6"/>
    </row>
    <row r="23" spans="1:64" x14ac:dyDescent="0.2">
      <c r="A23" s="10">
        <f t="shared" si="2"/>
        <v>17</v>
      </c>
      <c r="B23">
        <f t="shared" si="5"/>
        <v>95</v>
      </c>
      <c r="D23" s="2"/>
      <c r="E23" s="31">
        <v>0</v>
      </c>
      <c r="F23" s="38"/>
      <c r="G23" s="43"/>
      <c r="H23" s="40"/>
      <c r="J23" s="10">
        <f t="shared" si="3"/>
        <v>17</v>
      </c>
      <c r="K23">
        <f t="shared" si="6"/>
        <v>95</v>
      </c>
      <c r="L23" t="s">
        <v>317</v>
      </c>
      <c r="M23" s="2"/>
      <c r="N23" s="31">
        <v>0</v>
      </c>
      <c r="O23" s="38">
        <v>7</v>
      </c>
      <c r="P23" s="43">
        <f>T12</f>
        <v>462</v>
      </c>
      <c r="Q23" s="43">
        <f t="shared" si="0"/>
        <v>8</v>
      </c>
      <c r="S23" s="26">
        <f t="shared" si="1"/>
        <v>18</v>
      </c>
      <c r="T23" s="26">
        <v>210</v>
      </c>
      <c r="AZ23" s="6"/>
      <c r="BL23" s="6"/>
    </row>
    <row r="24" spans="1:64" x14ac:dyDescent="0.2">
      <c r="A24" s="10">
        <f t="shared" si="2"/>
        <v>18</v>
      </c>
      <c r="B24">
        <f t="shared" si="5"/>
        <v>85</v>
      </c>
      <c r="D24" s="2"/>
      <c r="E24" s="31">
        <v>0</v>
      </c>
      <c r="F24" s="38"/>
      <c r="G24" s="43"/>
      <c r="H24" s="40"/>
      <c r="J24" s="10">
        <f t="shared" si="3"/>
        <v>18</v>
      </c>
      <c r="K24">
        <f t="shared" si="6"/>
        <v>85</v>
      </c>
      <c r="L24" t="s">
        <v>318</v>
      </c>
      <c r="M24" s="2"/>
      <c r="N24" s="31">
        <v>0</v>
      </c>
      <c r="O24" s="38">
        <v>6</v>
      </c>
      <c r="P24" s="43">
        <f>N24+T11</f>
        <v>498</v>
      </c>
      <c r="Q24" s="43">
        <f t="shared" si="0"/>
        <v>7</v>
      </c>
      <c r="S24" s="26">
        <f t="shared" si="1"/>
        <v>19</v>
      </c>
      <c r="T24" s="26">
        <v>195</v>
      </c>
      <c r="AZ24" s="6"/>
      <c r="BL24" s="6"/>
    </row>
    <row r="25" spans="1:64" x14ac:dyDescent="0.2">
      <c r="A25" s="10">
        <f t="shared" si="2"/>
        <v>19</v>
      </c>
      <c r="B25">
        <f t="shared" si="5"/>
        <v>75</v>
      </c>
      <c r="D25" s="2"/>
      <c r="E25" s="31">
        <v>0</v>
      </c>
      <c r="F25" s="38"/>
      <c r="G25" s="43"/>
      <c r="H25" s="40"/>
      <c r="J25" s="10">
        <f t="shared" si="3"/>
        <v>19</v>
      </c>
      <c r="K25">
        <f t="shared" si="6"/>
        <v>75</v>
      </c>
      <c r="M25" s="2"/>
      <c r="N25" s="31">
        <v>0</v>
      </c>
      <c r="O25" s="38"/>
      <c r="P25" s="43"/>
      <c r="Q25" s="43"/>
      <c r="S25" s="26">
        <f t="shared" si="1"/>
        <v>20</v>
      </c>
      <c r="T25" s="26">
        <v>180</v>
      </c>
      <c r="AZ25" s="6"/>
      <c r="BL25" s="6"/>
    </row>
    <row r="26" spans="1:64" x14ac:dyDescent="0.2">
      <c r="A26" s="10">
        <f t="shared" si="2"/>
        <v>20</v>
      </c>
      <c r="B26">
        <f t="shared" si="5"/>
        <v>65</v>
      </c>
      <c r="D26" s="2"/>
      <c r="E26" s="31">
        <v>0</v>
      </c>
      <c r="F26" s="38"/>
      <c r="G26" s="43"/>
      <c r="H26" s="40"/>
      <c r="J26" s="10">
        <f t="shared" si="3"/>
        <v>20</v>
      </c>
      <c r="K26">
        <f t="shared" si="6"/>
        <v>65</v>
      </c>
      <c r="M26" s="2"/>
      <c r="N26" s="31">
        <v>0</v>
      </c>
      <c r="O26" s="38"/>
      <c r="P26" s="43"/>
      <c r="Q26" s="43"/>
      <c r="S26" s="26">
        <f t="shared" si="1"/>
        <v>21</v>
      </c>
      <c r="T26" s="26">
        <v>165</v>
      </c>
      <c r="AZ26" s="6"/>
      <c r="BL26" s="6"/>
    </row>
    <row r="27" spans="1:64" x14ac:dyDescent="0.2">
      <c r="A27" s="10">
        <f t="shared" si="2"/>
        <v>21</v>
      </c>
      <c r="B27">
        <f>B28+10</f>
        <v>55</v>
      </c>
      <c r="D27" s="2"/>
      <c r="E27" s="31">
        <v>0</v>
      </c>
      <c r="F27" s="38"/>
      <c r="G27" s="43"/>
      <c r="H27" s="40"/>
      <c r="J27" s="10">
        <f t="shared" si="3"/>
        <v>21</v>
      </c>
      <c r="K27">
        <f>K28+10</f>
        <v>55</v>
      </c>
      <c r="M27" s="2"/>
      <c r="N27" s="31">
        <v>0</v>
      </c>
      <c r="O27" s="38"/>
      <c r="P27" s="43"/>
      <c r="Q27" s="43"/>
      <c r="S27" s="26">
        <f t="shared" si="1"/>
        <v>22</v>
      </c>
      <c r="T27" s="26">
        <v>150</v>
      </c>
      <c r="AZ27" s="6"/>
      <c r="BL27" s="6"/>
    </row>
    <row r="28" spans="1:64" x14ac:dyDescent="0.2">
      <c r="A28" s="10">
        <f t="shared" si="2"/>
        <v>22</v>
      </c>
      <c r="B28">
        <f t="shared" ref="B28:B36" si="7">B29+5</f>
        <v>45</v>
      </c>
      <c r="D28" s="2"/>
      <c r="E28" s="31">
        <v>0</v>
      </c>
      <c r="F28" s="38"/>
      <c r="G28" s="43"/>
      <c r="H28" s="40"/>
      <c r="J28" s="10">
        <f t="shared" si="3"/>
        <v>22</v>
      </c>
      <c r="K28">
        <f t="shared" ref="K28:K36" si="8">K29+5</f>
        <v>45</v>
      </c>
      <c r="M28" s="2"/>
      <c r="N28" s="31">
        <v>0</v>
      </c>
      <c r="O28" s="38"/>
      <c r="P28" s="43"/>
      <c r="Q28" s="43"/>
      <c r="S28" s="26">
        <f t="shared" si="1"/>
        <v>23</v>
      </c>
      <c r="T28" s="26">
        <v>143</v>
      </c>
      <c r="AZ28" s="6"/>
      <c r="BL28" s="6"/>
    </row>
    <row r="29" spans="1:64" x14ac:dyDescent="0.2">
      <c r="A29" s="10">
        <f t="shared" si="2"/>
        <v>23</v>
      </c>
      <c r="B29">
        <f t="shared" si="7"/>
        <v>40</v>
      </c>
      <c r="D29" s="2"/>
      <c r="E29" s="31">
        <v>0</v>
      </c>
      <c r="F29" s="38"/>
      <c r="G29" s="43"/>
      <c r="H29" s="40"/>
      <c r="J29" s="10">
        <f t="shared" si="3"/>
        <v>23</v>
      </c>
      <c r="K29">
        <f t="shared" si="8"/>
        <v>40</v>
      </c>
      <c r="M29" s="2"/>
      <c r="N29" s="31">
        <v>0</v>
      </c>
      <c r="O29" s="38"/>
      <c r="P29" s="43"/>
      <c r="Q29" s="43"/>
      <c r="S29" s="26">
        <f t="shared" si="1"/>
        <v>24</v>
      </c>
      <c r="T29" s="26">
        <v>135</v>
      </c>
      <c r="AZ29" s="6"/>
      <c r="BL29" s="6"/>
    </row>
    <row r="30" spans="1:64" x14ac:dyDescent="0.2">
      <c r="A30" s="10">
        <f>A29+1</f>
        <v>24</v>
      </c>
      <c r="B30">
        <f t="shared" si="7"/>
        <v>35</v>
      </c>
      <c r="D30" s="2"/>
      <c r="E30" s="31">
        <v>0</v>
      </c>
      <c r="F30" s="38"/>
      <c r="G30" s="43"/>
      <c r="H30" s="40"/>
      <c r="J30" s="10">
        <f>J29+1</f>
        <v>24</v>
      </c>
      <c r="K30">
        <f t="shared" si="8"/>
        <v>35</v>
      </c>
      <c r="M30" s="2"/>
      <c r="N30" s="31">
        <v>0</v>
      </c>
      <c r="O30" s="38"/>
      <c r="P30" s="43"/>
      <c r="Q30" s="43"/>
      <c r="S30" s="26">
        <f t="shared" si="1"/>
        <v>25</v>
      </c>
      <c r="T30" s="26">
        <v>128</v>
      </c>
      <c r="AZ30" s="6"/>
      <c r="BL30" s="6"/>
    </row>
    <row r="31" spans="1:64" x14ac:dyDescent="0.2">
      <c r="A31" s="10">
        <f>A30+1</f>
        <v>25</v>
      </c>
      <c r="B31">
        <f t="shared" si="7"/>
        <v>30</v>
      </c>
      <c r="D31" s="2"/>
      <c r="E31" s="31">
        <v>0</v>
      </c>
      <c r="F31" s="38"/>
      <c r="G31" s="43"/>
      <c r="H31" s="40"/>
      <c r="J31" s="10">
        <f>J30+1</f>
        <v>25</v>
      </c>
      <c r="K31">
        <f t="shared" si="8"/>
        <v>30</v>
      </c>
      <c r="M31" s="2"/>
      <c r="N31" s="31">
        <v>0</v>
      </c>
      <c r="O31" s="38"/>
      <c r="P31" s="43"/>
      <c r="Q31" s="43"/>
      <c r="S31" s="26">
        <f t="shared" si="1"/>
        <v>26</v>
      </c>
      <c r="T31" s="26">
        <v>120</v>
      </c>
      <c r="AZ31" s="6"/>
      <c r="BL31" s="6"/>
    </row>
    <row r="32" spans="1:64" x14ac:dyDescent="0.2">
      <c r="A32" s="10">
        <f t="shared" ref="A32:A36" si="9">A31+1</f>
        <v>26</v>
      </c>
      <c r="B32">
        <f t="shared" si="7"/>
        <v>25</v>
      </c>
      <c r="D32" s="2"/>
      <c r="E32" s="31">
        <v>0</v>
      </c>
      <c r="F32" s="38"/>
      <c r="G32" s="43"/>
      <c r="H32" s="40"/>
      <c r="J32" s="10">
        <f t="shared" ref="J32:J36" si="10">J31+1</f>
        <v>26</v>
      </c>
      <c r="K32">
        <f t="shared" si="8"/>
        <v>25</v>
      </c>
      <c r="M32" s="2"/>
      <c r="N32" s="31">
        <v>0</v>
      </c>
      <c r="O32" s="38"/>
      <c r="P32" s="43"/>
      <c r="Q32" s="43"/>
      <c r="S32" s="26">
        <f t="shared" si="1"/>
        <v>27</v>
      </c>
      <c r="T32" s="26">
        <v>113</v>
      </c>
      <c r="AZ32" s="6"/>
      <c r="BL32" s="6"/>
    </row>
    <row r="33" spans="1:64" x14ac:dyDescent="0.2">
      <c r="A33" s="10">
        <f t="shared" si="9"/>
        <v>27</v>
      </c>
      <c r="B33">
        <f t="shared" si="7"/>
        <v>20</v>
      </c>
      <c r="D33" s="2"/>
      <c r="E33" s="31">
        <v>0</v>
      </c>
      <c r="F33" s="38"/>
      <c r="G33" s="43"/>
      <c r="H33" s="40"/>
      <c r="J33" s="10">
        <f t="shared" si="10"/>
        <v>27</v>
      </c>
      <c r="K33">
        <f t="shared" si="8"/>
        <v>20</v>
      </c>
      <c r="M33" s="2"/>
      <c r="N33" s="31">
        <v>0</v>
      </c>
      <c r="O33" s="38"/>
      <c r="P33" s="43"/>
      <c r="Q33" s="43"/>
      <c r="S33" s="26">
        <f t="shared" si="1"/>
        <v>28</v>
      </c>
      <c r="T33" s="26">
        <v>105</v>
      </c>
      <c r="AZ33" s="6"/>
      <c r="BL33" s="6"/>
    </row>
    <row r="34" spans="1:64" x14ac:dyDescent="0.2">
      <c r="A34" s="10">
        <f t="shared" si="9"/>
        <v>28</v>
      </c>
      <c r="B34">
        <f t="shared" si="7"/>
        <v>15</v>
      </c>
      <c r="D34" s="2"/>
      <c r="E34" s="31">
        <v>0</v>
      </c>
      <c r="F34" s="38"/>
      <c r="G34" s="43"/>
      <c r="H34" s="40"/>
      <c r="J34" s="10">
        <f t="shared" si="10"/>
        <v>28</v>
      </c>
      <c r="K34">
        <f t="shared" si="8"/>
        <v>15</v>
      </c>
      <c r="M34" s="2"/>
      <c r="N34" s="31">
        <v>0</v>
      </c>
      <c r="O34" s="38"/>
      <c r="P34" s="43"/>
      <c r="Q34" s="43"/>
      <c r="S34" s="26">
        <f t="shared" si="1"/>
        <v>29</v>
      </c>
      <c r="T34" s="26">
        <v>98</v>
      </c>
      <c r="AZ34" s="6"/>
      <c r="BL34" s="6"/>
    </row>
    <row r="35" spans="1:64" x14ac:dyDescent="0.2">
      <c r="A35" s="10">
        <f t="shared" si="9"/>
        <v>29</v>
      </c>
      <c r="B35">
        <f t="shared" si="7"/>
        <v>10</v>
      </c>
      <c r="D35" s="2"/>
      <c r="E35" s="31">
        <v>0</v>
      </c>
      <c r="F35" s="38"/>
      <c r="G35" s="43"/>
      <c r="H35" s="40"/>
      <c r="J35" s="10">
        <f t="shared" si="10"/>
        <v>29</v>
      </c>
      <c r="K35">
        <f t="shared" si="8"/>
        <v>10</v>
      </c>
      <c r="M35" s="2"/>
      <c r="N35" s="31">
        <v>0</v>
      </c>
      <c r="O35" s="38"/>
      <c r="P35" s="43"/>
      <c r="Q35" s="43"/>
      <c r="S35" s="26">
        <f t="shared" si="1"/>
        <v>30</v>
      </c>
      <c r="T35" s="26">
        <v>90</v>
      </c>
      <c r="AZ35" s="6"/>
      <c r="BL35" s="6"/>
    </row>
    <row r="36" spans="1:64" x14ac:dyDescent="0.2">
      <c r="A36" s="12">
        <f t="shared" si="9"/>
        <v>30</v>
      </c>
      <c r="B36" s="13">
        <f t="shared" si="7"/>
        <v>5</v>
      </c>
      <c r="C36" s="13"/>
      <c r="D36" s="14"/>
      <c r="E36" s="14">
        <v>0</v>
      </c>
      <c r="F36" s="41"/>
      <c r="G36" s="27"/>
      <c r="H36" s="42"/>
      <c r="J36" s="12">
        <f t="shared" si="10"/>
        <v>30</v>
      </c>
      <c r="K36" s="13">
        <f t="shared" si="8"/>
        <v>5</v>
      </c>
      <c r="L36" s="13"/>
      <c r="M36" s="14"/>
      <c r="N36" s="14">
        <v>0</v>
      </c>
      <c r="O36" s="41"/>
      <c r="P36" s="27"/>
      <c r="Q36" s="27"/>
      <c r="S36" s="26">
        <f t="shared" si="1"/>
        <v>31</v>
      </c>
      <c r="T36" s="26">
        <v>83</v>
      </c>
      <c r="AZ36" s="6"/>
      <c r="BL36" s="6"/>
    </row>
    <row r="37" spans="1:64" x14ac:dyDescent="0.2">
      <c r="S37" s="26">
        <f t="shared" si="1"/>
        <v>32</v>
      </c>
      <c r="T37" s="26">
        <v>75</v>
      </c>
    </row>
    <row r="38" spans="1:64" ht="21" x14ac:dyDescent="0.25">
      <c r="A38" s="21" t="s">
        <v>106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S38" s="26">
        <f t="shared" si="1"/>
        <v>33</v>
      </c>
      <c r="T38" s="26">
        <v>68</v>
      </c>
    </row>
    <row r="39" spans="1:64" ht="17" thickBot="1" x14ac:dyDescent="0.25">
      <c r="S39" s="26">
        <f t="shared" si="1"/>
        <v>34</v>
      </c>
      <c r="T39" s="26">
        <v>60</v>
      </c>
    </row>
    <row r="40" spans="1:64" ht="17" thickBot="1" x14ac:dyDescent="0.25">
      <c r="A40" s="3" t="s">
        <v>3</v>
      </c>
      <c r="B40" s="4"/>
      <c r="C40" s="4"/>
      <c r="D40" s="4"/>
      <c r="E40" s="5"/>
      <c r="F40" s="33" t="s">
        <v>334</v>
      </c>
      <c r="G40" s="33" t="s">
        <v>335</v>
      </c>
      <c r="H40" s="33" t="s">
        <v>336</v>
      </c>
      <c r="J40" s="3" t="s">
        <v>4</v>
      </c>
      <c r="K40" s="4"/>
      <c r="L40" s="4"/>
      <c r="M40" s="4"/>
      <c r="N40" s="5"/>
      <c r="O40" s="33" t="s">
        <v>334</v>
      </c>
      <c r="P40" s="33" t="s">
        <v>335</v>
      </c>
      <c r="Q40" s="33" t="s">
        <v>336</v>
      </c>
      <c r="S40" s="26">
        <f t="shared" si="1"/>
        <v>35</v>
      </c>
      <c r="T40" s="26">
        <v>53</v>
      </c>
    </row>
    <row r="41" spans="1:64" x14ac:dyDescent="0.2">
      <c r="A41" s="7" t="s">
        <v>15</v>
      </c>
      <c r="B41" s="8" t="s">
        <v>16</v>
      </c>
      <c r="C41" s="8" t="s">
        <v>17</v>
      </c>
      <c r="D41" s="8" t="s">
        <v>18</v>
      </c>
      <c r="E41" s="8" t="s">
        <v>19</v>
      </c>
      <c r="F41" s="66"/>
      <c r="G41" s="68"/>
      <c r="H41" s="67"/>
      <c r="J41" s="7" t="s">
        <v>15</v>
      </c>
      <c r="K41" s="8" t="s">
        <v>16</v>
      </c>
      <c r="L41" s="8" t="s">
        <v>17</v>
      </c>
      <c r="M41" s="8" t="s">
        <v>18</v>
      </c>
      <c r="N41" s="8" t="s">
        <v>19</v>
      </c>
      <c r="O41" s="66"/>
      <c r="P41" s="68"/>
      <c r="Q41" s="67"/>
      <c r="S41" s="26">
        <f t="shared" si="1"/>
        <v>36</v>
      </c>
      <c r="T41" s="26">
        <v>45</v>
      </c>
    </row>
    <row r="42" spans="1:64" x14ac:dyDescent="0.2">
      <c r="A42" s="10">
        <v>1</v>
      </c>
      <c r="B42">
        <v>500</v>
      </c>
      <c r="C42" t="s">
        <v>55</v>
      </c>
      <c r="D42" s="2" t="s">
        <v>22</v>
      </c>
      <c r="E42" s="31">
        <v>650</v>
      </c>
      <c r="F42" s="38">
        <v>0</v>
      </c>
      <c r="G42" s="43">
        <f>E42</f>
        <v>650</v>
      </c>
      <c r="H42" s="40">
        <f>RANK(G42,$G$42:$G$46)</f>
        <v>3</v>
      </c>
      <c r="J42" s="10">
        <v>1</v>
      </c>
      <c r="K42">
        <v>500</v>
      </c>
      <c r="L42" t="s">
        <v>56</v>
      </c>
      <c r="M42" s="2"/>
      <c r="N42" s="31">
        <v>1050</v>
      </c>
      <c r="O42" s="38">
        <v>2</v>
      </c>
      <c r="P42" s="43">
        <f>N42+675</f>
        <v>1725</v>
      </c>
      <c r="Q42" s="40">
        <f>RANK(P42,$P$42:$P$87)</f>
        <v>1</v>
      </c>
      <c r="S42" s="26">
        <f t="shared" si="1"/>
        <v>37</v>
      </c>
      <c r="T42" s="26">
        <v>44</v>
      </c>
    </row>
    <row r="43" spans="1:64" x14ac:dyDescent="0.2">
      <c r="A43" s="10">
        <f>A42+1</f>
        <v>2</v>
      </c>
      <c r="B43">
        <v>450</v>
      </c>
      <c r="C43" t="s">
        <v>33</v>
      </c>
      <c r="D43" s="2" t="s">
        <v>34</v>
      </c>
      <c r="E43" s="31">
        <v>500</v>
      </c>
      <c r="F43" s="38">
        <v>2</v>
      </c>
      <c r="G43" s="43">
        <f>E43+675</f>
        <v>1175</v>
      </c>
      <c r="H43" s="40">
        <f t="shared" ref="H43:H46" si="11">RANK(G43,$G$42:$G$46)</f>
        <v>1</v>
      </c>
      <c r="J43" s="10">
        <f>J42+1</f>
        <v>2</v>
      </c>
      <c r="K43">
        <v>450</v>
      </c>
      <c r="L43" t="s">
        <v>164</v>
      </c>
      <c r="M43" s="2"/>
      <c r="N43" s="31">
        <v>910</v>
      </c>
      <c r="O43" s="38">
        <v>6</v>
      </c>
      <c r="P43" s="43">
        <f>N43+T11</f>
        <v>1408</v>
      </c>
      <c r="Q43" s="40">
        <f t="shared" ref="Q43:Q87" si="12">RANK(P43,$P$42:$P$87)</f>
        <v>4</v>
      </c>
      <c r="S43" s="26">
        <f t="shared" si="1"/>
        <v>38</v>
      </c>
      <c r="T43" s="26">
        <v>42</v>
      </c>
    </row>
    <row r="44" spans="1:64" x14ac:dyDescent="0.2">
      <c r="A44" s="10">
        <f>A43+1</f>
        <v>3</v>
      </c>
      <c r="B44">
        <v>410</v>
      </c>
      <c r="C44" t="s">
        <v>21</v>
      </c>
      <c r="D44" s="2" t="s">
        <v>20</v>
      </c>
      <c r="E44" s="31">
        <v>500</v>
      </c>
      <c r="F44" s="38">
        <v>0</v>
      </c>
      <c r="G44" s="43">
        <f>E44</f>
        <v>500</v>
      </c>
      <c r="H44" s="40">
        <f t="shared" si="11"/>
        <v>5</v>
      </c>
      <c r="J44" s="10">
        <f>J43+1</f>
        <v>3</v>
      </c>
      <c r="K44">
        <v>410</v>
      </c>
      <c r="L44" t="s">
        <v>35</v>
      </c>
      <c r="M44" s="2" t="s">
        <v>20</v>
      </c>
      <c r="N44" s="31">
        <v>893</v>
      </c>
      <c r="O44" s="38">
        <v>1</v>
      </c>
      <c r="P44" s="43">
        <f>N44+750</f>
        <v>1643</v>
      </c>
      <c r="Q44" s="40">
        <f t="shared" si="12"/>
        <v>2</v>
      </c>
      <c r="S44" s="26">
        <f t="shared" si="1"/>
        <v>39</v>
      </c>
      <c r="T44" s="26">
        <v>41</v>
      </c>
    </row>
    <row r="45" spans="1:64" x14ac:dyDescent="0.2">
      <c r="A45" s="10">
        <f t="shared" ref="A45:A64" si="13">A44+1</f>
        <v>4</v>
      </c>
      <c r="B45">
        <v>383</v>
      </c>
      <c r="C45" t="s">
        <v>296</v>
      </c>
      <c r="D45" s="2"/>
      <c r="E45" s="31">
        <v>0</v>
      </c>
      <c r="F45" s="38">
        <v>3</v>
      </c>
      <c r="G45" s="43">
        <v>615</v>
      </c>
      <c r="H45" s="40">
        <f t="shared" si="11"/>
        <v>4</v>
      </c>
      <c r="J45" s="10">
        <f t="shared" ref="J45:J64" si="14">J44+1</f>
        <v>4</v>
      </c>
      <c r="K45">
        <v>383</v>
      </c>
      <c r="L45" t="s">
        <v>165</v>
      </c>
      <c r="M45" s="2" t="s">
        <v>20</v>
      </c>
      <c r="N45" s="31">
        <v>833</v>
      </c>
      <c r="O45" s="38">
        <v>3</v>
      </c>
      <c r="P45" s="43">
        <f>N45+615</f>
        <v>1448</v>
      </c>
      <c r="Q45" s="40">
        <f t="shared" si="12"/>
        <v>3</v>
      </c>
      <c r="S45" s="26">
        <f t="shared" si="1"/>
        <v>40</v>
      </c>
      <c r="T45" s="26">
        <v>39</v>
      </c>
    </row>
    <row r="46" spans="1:64" x14ac:dyDescent="0.2">
      <c r="A46" s="10">
        <f t="shared" si="13"/>
        <v>5</v>
      </c>
      <c r="B46">
        <v>357</v>
      </c>
      <c r="C46" t="s">
        <v>297</v>
      </c>
      <c r="D46" s="2"/>
      <c r="E46" s="31">
        <v>0</v>
      </c>
      <c r="F46" s="38">
        <v>1</v>
      </c>
      <c r="G46" s="43">
        <v>750</v>
      </c>
      <c r="H46" s="40">
        <f t="shared" si="11"/>
        <v>2</v>
      </c>
      <c r="J46" s="10">
        <f t="shared" si="14"/>
        <v>5</v>
      </c>
      <c r="K46">
        <v>357</v>
      </c>
      <c r="L46" t="s">
        <v>79</v>
      </c>
      <c r="M46" s="2" t="s">
        <v>20</v>
      </c>
      <c r="N46" s="31">
        <v>640</v>
      </c>
      <c r="O46" s="38">
        <v>5</v>
      </c>
      <c r="P46" s="43">
        <f>N46+T10</f>
        <v>1176</v>
      </c>
      <c r="Q46" s="40">
        <f t="shared" si="12"/>
        <v>5</v>
      </c>
      <c r="S46" s="26">
        <f t="shared" si="1"/>
        <v>41</v>
      </c>
      <c r="T46" s="26">
        <v>38</v>
      </c>
    </row>
    <row r="47" spans="1:64" x14ac:dyDescent="0.2">
      <c r="A47" s="10">
        <f t="shared" si="13"/>
        <v>6</v>
      </c>
      <c r="B47">
        <v>332</v>
      </c>
      <c r="D47" s="2"/>
      <c r="E47" s="31">
        <v>0</v>
      </c>
      <c r="F47" s="38"/>
      <c r="G47" s="43"/>
      <c r="H47" s="40"/>
      <c r="J47" s="10">
        <f t="shared" si="14"/>
        <v>6</v>
      </c>
      <c r="K47">
        <v>332</v>
      </c>
      <c r="L47" t="s">
        <v>63</v>
      </c>
      <c r="M47" s="2" t="s">
        <v>22</v>
      </c>
      <c r="N47" s="31">
        <v>553</v>
      </c>
      <c r="O47" s="38">
        <v>0</v>
      </c>
      <c r="P47" s="43">
        <f>N47</f>
        <v>553</v>
      </c>
      <c r="Q47" s="40">
        <f t="shared" si="12"/>
        <v>11</v>
      </c>
      <c r="S47" s="26">
        <f>S46+1</f>
        <v>42</v>
      </c>
      <c r="T47" s="26">
        <v>36</v>
      </c>
    </row>
    <row r="48" spans="1:64" x14ac:dyDescent="0.2">
      <c r="A48" s="10">
        <f t="shared" si="13"/>
        <v>7</v>
      </c>
      <c r="B48">
        <v>308</v>
      </c>
      <c r="D48" s="2"/>
      <c r="E48" s="31">
        <v>0</v>
      </c>
      <c r="F48" s="38"/>
      <c r="G48" s="43"/>
      <c r="H48" s="40"/>
      <c r="J48" s="10">
        <f t="shared" si="14"/>
        <v>7</v>
      </c>
      <c r="K48">
        <v>308</v>
      </c>
      <c r="L48" t="s">
        <v>76</v>
      </c>
      <c r="M48" s="2" t="s">
        <v>20</v>
      </c>
      <c r="N48" s="31">
        <v>527</v>
      </c>
      <c r="O48" s="38">
        <v>0</v>
      </c>
      <c r="P48" s="43">
        <f>N48</f>
        <v>527</v>
      </c>
      <c r="Q48" s="40">
        <f t="shared" si="12"/>
        <v>12</v>
      </c>
      <c r="S48" s="26">
        <f t="shared" si="1"/>
        <v>43</v>
      </c>
      <c r="T48" s="26">
        <v>35</v>
      </c>
    </row>
    <row r="49" spans="1:20" x14ac:dyDescent="0.2">
      <c r="A49" s="10">
        <f t="shared" si="13"/>
        <v>8</v>
      </c>
      <c r="B49">
        <v>285</v>
      </c>
      <c r="D49" s="2"/>
      <c r="E49" s="31">
        <v>0</v>
      </c>
      <c r="F49" s="38"/>
      <c r="G49" s="43"/>
      <c r="H49" s="40"/>
      <c r="J49" s="10">
        <f t="shared" si="14"/>
        <v>8</v>
      </c>
      <c r="K49">
        <v>285</v>
      </c>
      <c r="L49" t="s">
        <v>73</v>
      </c>
      <c r="M49" s="2" t="s">
        <v>20</v>
      </c>
      <c r="N49" s="31">
        <v>450</v>
      </c>
      <c r="O49" s="38">
        <v>12</v>
      </c>
      <c r="P49" s="43">
        <f>N49+T17</f>
        <v>750</v>
      </c>
      <c r="Q49" s="40">
        <f t="shared" si="12"/>
        <v>7</v>
      </c>
      <c r="S49" s="26">
        <f t="shared" si="1"/>
        <v>44</v>
      </c>
      <c r="T49" s="26">
        <v>33</v>
      </c>
    </row>
    <row r="50" spans="1:20" x14ac:dyDescent="0.2">
      <c r="A50" s="10">
        <f t="shared" si="13"/>
        <v>9</v>
      </c>
      <c r="B50">
        <v>263</v>
      </c>
      <c r="D50" s="2"/>
      <c r="E50" s="31">
        <v>0</v>
      </c>
      <c r="F50" s="38"/>
      <c r="G50" s="43"/>
      <c r="H50" s="40"/>
      <c r="J50" s="10">
        <f t="shared" si="14"/>
        <v>9</v>
      </c>
      <c r="K50">
        <v>263</v>
      </c>
      <c r="L50" t="s">
        <v>166</v>
      </c>
      <c r="M50" s="2" t="s">
        <v>20</v>
      </c>
      <c r="N50" s="31">
        <v>432</v>
      </c>
      <c r="O50" s="38">
        <v>8</v>
      </c>
      <c r="P50" s="43">
        <f>N50+T13</f>
        <v>860</v>
      </c>
      <c r="Q50" s="40">
        <f t="shared" si="12"/>
        <v>6</v>
      </c>
      <c r="S50" s="26">
        <f t="shared" si="1"/>
        <v>45</v>
      </c>
      <c r="T50" s="26">
        <v>32</v>
      </c>
    </row>
    <row r="51" spans="1:20" x14ac:dyDescent="0.2">
      <c r="A51" s="10">
        <f t="shared" si="13"/>
        <v>10</v>
      </c>
      <c r="B51">
        <v>242</v>
      </c>
      <c r="D51" s="2"/>
      <c r="E51" s="31">
        <v>0</v>
      </c>
      <c r="F51" s="38"/>
      <c r="G51" s="43"/>
      <c r="H51" s="40"/>
      <c r="J51" s="10">
        <f t="shared" si="14"/>
        <v>10</v>
      </c>
      <c r="K51">
        <v>242</v>
      </c>
      <c r="L51" t="s">
        <v>167</v>
      </c>
      <c r="M51" s="2" t="s">
        <v>20</v>
      </c>
      <c r="N51" s="31">
        <v>357</v>
      </c>
      <c r="O51" s="38">
        <v>0</v>
      </c>
      <c r="P51" s="43">
        <f>N51</f>
        <v>357</v>
      </c>
      <c r="Q51" s="40">
        <f t="shared" si="12"/>
        <v>16</v>
      </c>
      <c r="S51" s="26">
        <f t="shared" si="1"/>
        <v>46</v>
      </c>
      <c r="T51" s="26">
        <v>30</v>
      </c>
    </row>
    <row r="52" spans="1:20" x14ac:dyDescent="0.2">
      <c r="A52" s="10">
        <f t="shared" si="13"/>
        <v>11</v>
      </c>
      <c r="B52">
        <v>224</v>
      </c>
      <c r="D52" s="2"/>
      <c r="E52" s="31">
        <v>0</v>
      </c>
      <c r="F52" s="38"/>
      <c r="G52" s="43"/>
      <c r="H52" s="40"/>
      <c r="J52" s="10">
        <f t="shared" si="14"/>
        <v>11</v>
      </c>
      <c r="K52">
        <v>224</v>
      </c>
      <c r="L52" t="s">
        <v>168</v>
      </c>
      <c r="M52" s="2"/>
      <c r="N52" s="31">
        <v>357</v>
      </c>
      <c r="O52" s="38">
        <v>0</v>
      </c>
      <c r="P52" s="43">
        <f t="shared" ref="P52:P53" si="15">N52</f>
        <v>357</v>
      </c>
      <c r="Q52" s="40">
        <f t="shared" si="12"/>
        <v>16</v>
      </c>
      <c r="S52" s="26">
        <f t="shared" si="1"/>
        <v>47</v>
      </c>
      <c r="T52" s="26">
        <v>29</v>
      </c>
    </row>
    <row r="53" spans="1:20" x14ac:dyDescent="0.2">
      <c r="A53" s="10">
        <f t="shared" si="13"/>
        <v>12</v>
      </c>
      <c r="B53">
        <f t="shared" ref="B53:B61" si="16">B54+10</f>
        <v>145</v>
      </c>
      <c r="D53" s="2"/>
      <c r="E53" s="31">
        <v>0</v>
      </c>
      <c r="F53" s="38"/>
      <c r="G53" s="43"/>
      <c r="H53" s="40"/>
      <c r="J53" s="10">
        <f t="shared" si="14"/>
        <v>12</v>
      </c>
      <c r="K53">
        <f t="shared" ref="K53:K61" si="17">K54+10</f>
        <v>145</v>
      </c>
      <c r="L53" t="s">
        <v>169</v>
      </c>
      <c r="M53" s="2"/>
      <c r="N53" s="31">
        <v>350</v>
      </c>
      <c r="O53" s="38">
        <v>0</v>
      </c>
      <c r="P53" s="43">
        <f t="shared" si="15"/>
        <v>350</v>
      </c>
      <c r="Q53" s="40">
        <f t="shared" si="12"/>
        <v>18</v>
      </c>
      <c r="S53" s="26">
        <f t="shared" si="1"/>
        <v>48</v>
      </c>
      <c r="T53" s="26">
        <v>27</v>
      </c>
    </row>
    <row r="54" spans="1:20" x14ac:dyDescent="0.2">
      <c r="A54" s="10">
        <f t="shared" si="13"/>
        <v>13</v>
      </c>
      <c r="B54">
        <f t="shared" si="16"/>
        <v>135</v>
      </c>
      <c r="D54" s="2"/>
      <c r="E54" s="31">
        <v>0</v>
      </c>
      <c r="F54" s="38"/>
      <c r="G54" s="43"/>
      <c r="H54" s="40"/>
      <c r="J54" s="10">
        <f t="shared" si="14"/>
        <v>13</v>
      </c>
      <c r="K54">
        <f t="shared" si="17"/>
        <v>135</v>
      </c>
      <c r="L54" t="s">
        <v>97</v>
      </c>
      <c r="M54" s="2" t="s">
        <v>20</v>
      </c>
      <c r="N54" s="31">
        <v>325</v>
      </c>
      <c r="O54" s="38">
        <v>15</v>
      </c>
      <c r="P54" s="43">
        <f>N54+T20</f>
        <v>580</v>
      </c>
      <c r="Q54" s="40">
        <f t="shared" si="12"/>
        <v>9</v>
      </c>
      <c r="S54" s="26">
        <f t="shared" si="1"/>
        <v>49</v>
      </c>
      <c r="T54" s="26">
        <v>26</v>
      </c>
    </row>
    <row r="55" spans="1:20" x14ac:dyDescent="0.2">
      <c r="A55" s="10">
        <f t="shared" si="13"/>
        <v>14</v>
      </c>
      <c r="B55">
        <f t="shared" si="16"/>
        <v>125</v>
      </c>
      <c r="D55" s="2"/>
      <c r="E55" s="31">
        <v>0</v>
      </c>
      <c r="F55" s="38"/>
      <c r="G55" s="43"/>
      <c r="H55" s="40"/>
      <c r="J55" s="10">
        <f t="shared" si="14"/>
        <v>14</v>
      </c>
      <c r="K55">
        <f t="shared" si="17"/>
        <v>125</v>
      </c>
      <c r="L55" t="s">
        <v>67</v>
      </c>
      <c r="M55" s="2"/>
      <c r="N55" s="31">
        <v>308</v>
      </c>
      <c r="O55" s="38"/>
      <c r="P55" s="43">
        <f>N55</f>
        <v>308</v>
      </c>
      <c r="Q55" s="40">
        <f t="shared" si="12"/>
        <v>20</v>
      </c>
      <c r="S55" s="26">
        <f t="shared" si="1"/>
        <v>50</v>
      </c>
      <c r="T55" s="26">
        <v>24</v>
      </c>
    </row>
    <row r="56" spans="1:20" x14ac:dyDescent="0.2">
      <c r="A56" s="10">
        <f t="shared" si="13"/>
        <v>15</v>
      </c>
      <c r="B56">
        <f t="shared" si="16"/>
        <v>115</v>
      </c>
      <c r="D56" s="2"/>
      <c r="E56" s="31">
        <v>0</v>
      </c>
      <c r="F56" s="38"/>
      <c r="G56" s="43"/>
      <c r="H56" s="40"/>
      <c r="J56" s="10">
        <f t="shared" si="14"/>
        <v>15</v>
      </c>
      <c r="K56">
        <f t="shared" si="17"/>
        <v>115</v>
      </c>
      <c r="L56" t="s">
        <v>82</v>
      </c>
      <c r="M56" s="2"/>
      <c r="N56" s="31">
        <v>290</v>
      </c>
      <c r="O56" s="38"/>
      <c r="P56" s="43">
        <f t="shared" ref="P56:P57" si="18">N56</f>
        <v>290</v>
      </c>
      <c r="Q56" s="40">
        <f t="shared" si="12"/>
        <v>21</v>
      </c>
      <c r="S56" s="26">
        <f>S55+1</f>
        <v>51</v>
      </c>
      <c r="T56" s="26">
        <v>23</v>
      </c>
    </row>
    <row r="57" spans="1:20" x14ac:dyDescent="0.2">
      <c r="A57" s="10">
        <f t="shared" si="13"/>
        <v>16</v>
      </c>
      <c r="B57">
        <f t="shared" si="16"/>
        <v>105</v>
      </c>
      <c r="D57" s="2"/>
      <c r="E57" s="31">
        <v>0</v>
      </c>
      <c r="F57" s="38"/>
      <c r="G57" s="43"/>
      <c r="H57" s="40"/>
      <c r="J57" s="10">
        <f t="shared" si="14"/>
        <v>16</v>
      </c>
      <c r="K57">
        <f t="shared" si="17"/>
        <v>105</v>
      </c>
      <c r="L57" t="s">
        <v>71</v>
      </c>
      <c r="M57" s="2" t="s">
        <v>20</v>
      </c>
      <c r="N57" s="31">
        <v>270</v>
      </c>
      <c r="O57" s="38"/>
      <c r="P57" s="43">
        <f t="shared" si="18"/>
        <v>270</v>
      </c>
      <c r="Q57" s="40">
        <f t="shared" si="12"/>
        <v>22</v>
      </c>
      <c r="S57" s="26">
        <f t="shared" si="1"/>
        <v>52</v>
      </c>
      <c r="T57" s="26">
        <v>21</v>
      </c>
    </row>
    <row r="58" spans="1:20" x14ac:dyDescent="0.2">
      <c r="A58" s="10">
        <f t="shared" si="13"/>
        <v>17</v>
      </c>
      <c r="B58">
        <f t="shared" si="16"/>
        <v>95</v>
      </c>
      <c r="D58" s="2"/>
      <c r="E58" s="31">
        <v>0</v>
      </c>
      <c r="F58" s="38"/>
      <c r="G58" s="43"/>
      <c r="H58" s="40"/>
      <c r="J58" s="10">
        <f t="shared" si="14"/>
        <v>17</v>
      </c>
      <c r="K58">
        <f t="shared" si="17"/>
        <v>95</v>
      </c>
      <c r="L58" t="s">
        <v>170</v>
      </c>
      <c r="M58" s="2" t="s">
        <v>20</v>
      </c>
      <c r="N58" s="31">
        <v>263</v>
      </c>
      <c r="O58" s="38">
        <v>10</v>
      </c>
      <c r="P58" s="43">
        <f>N58+T15</f>
        <v>626</v>
      </c>
      <c r="Q58" s="40">
        <f t="shared" si="12"/>
        <v>8</v>
      </c>
      <c r="S58" s="26">
        <f t="shared" si="1"/>
        <v>53</v>
      </c>
      <c r="T58" s="26">
        <v>20</v>
      </c>
    </row>
    <row r="59" spans="1:20" x14ac:dyDescent="0.2">
      <c r="A59" s="10">
        <f t="shared" si="13"/>
        <v>18</v>
      </c>
      <c r="B59">
        <f t="shared" si="16"/>
        <v>85</v>
      </c>
      <c r="D59" s="2"/>
      <c r="E59" s="31">
        <v>0</v>
      </c>
      <c r="F59" s="38"/>
      <c r="G59" s="43"/>
      <c r="H59" s="40"/>
      <c r="J59" s="10">
        <f t="shared" si="14"/>
        <v>18</v>
      </c>
      <c r="K59">
        <f t="shared" si="17"/>
        <v>85</v>
      </c>
      <c r="L59" t="s">
        <v>171</v>
      </c>
      <c r="M59" s="2"/>
      <c r="N59" s="31">
        <v>250</v>
      </c>
      <c r="O59" s="38">
        <v>0</v>
      </c>
      <c r="P59" s="43">
        <f>N59</f>
        <v>250</v>
      </c>
      <c r="Q59" s="40">
        <f t="shared" si="12"/>
        <v>23</v>
      </c>
      <c r="S59" s="26">
        <f t="shared" si="1"/>
        <v>54</v>
      </c>
      <c r="T59" s="26">
        <v>18</v>
      </c>
    </row>
    <row r="60" spans="1:20" x14ac:dyDescent="0.2">
      <c r="A60" s="10">
        <f t="shared" si="13"/>
        <v>19</v>
      </c>
      <c r="B60">
        <f t="shared" si="16"/>
        <v>75</v>
      </c>
      <c r="D60" s="2"/>
      <c r="E60" s="31">
        <v>0</v>
      </c>
      <c r="F60" s="38"/>
      <c r="G60" s="43"/>
      <c r="H60" s="40"/>
      <c r="J60" s="10">
        <f t="shared" si="14"/>
        <v>19</v>
      </c>
      <c r="K60">
        <f t="shared" si="17"/>
        <v>75</v>
      </c>
      <c r="L60" t="s">
        <v>156</v>
      </c>
      <c r="M60" s="2"/>
      <c r="N60" s="31">
        <v>242</v>
      </c>
      <c r="O60" s="38">
        <v>0</v>
      </c>
      <c r="P60" s="43">
        <f t="shared" ref="P60:P77" si="19">N60</f>
        <v>242</v>
      </c>
      <c r="Q60" s="40">
        <f t="shared" si="12"/>
        <v>24</v>
      </c>
      <c r="S60" s="26">
        <f t="shared" si="1"/>
        <v>55</v>
      </c>
      <c r="T60" s="26">
        <v>17</v>
      </c>
    </row>
    <row r="61" spans="1:20" x14ac:dyDescent="0.2">
      <c r="A61" s="10">
        <f t="shared" si="13"/>
        <v>20</v>
      </c>
      <c r="B61">
        <f t="shared" si="16"/>
        <v>65</v>
      </c>
      <c r="D61" s="2"/>
      <c r="E61" s="31">
        <v>0</v>
      </c>
      <c r="F61" s="38"/>
      <c r="G61" s="43"/>
      <c r="H61" s="40"/>
      <c r="J61" s="10">
        <f t="shared" si="14"/>
        <v>20</v>
      </c>
      <c r="K61">
        <f t="shared" si="17"/>
        <v>65</v>
      </c>
      <c r="L61" t="s">
        <v>172</v>
      </c>
      <c r="M61" s="2" t="s">
        <v>20</v>
      </c>
      <c r="N61" s="31">
        <v>225</v>
      </c>
      <c r="O61" s="38">
        <v>0</v>
      </c>
      <c r="P61" s="43">
        <f t="shared" si="19"/>
        <v>225</v>
      </c>
      <c r="Q61" s="40">
        <f t="shared" si="12"/>
        <v>26</v>
      </c>
      <c r="S61" s="26">
        <f t="shared" si="1"/>
        <v>56</v>
      </c>
      <c r="T61" s="26">
        <v>15</v>
      </c>
    </row>
    <row r="62" spans="1:20" x14ac:dyDescent="0.2">
      <c r="A62" s="10">
        <f t="shared" si="13"/>
        <v>21</v>
      </c>
      <c r="B62">
        <f>B63+10</f>
        <v>55</v>
      </c>
      <c r="D62" s="2"/>
      <c r="E62" s="31">
        <v>0</v>
      </c>
      <c r="F62" s="38"/>
      <c r="G62" s="43"/>
      <c r="H62" s="40"/>
      <c r="J62" s="16">
        <f t="shared" si="14"/>
        <v>21</v>
      </c>
      <c r="K62" s="15">
        <f>K63+10</f>
        <v>55</v>
      </c>
      <c r="L62" s="15" t="s">
        <v>173</v>
      </c>
      <c r="M62" s="17"/>
      <c r="N62" s="32">
        <v>224</v>
      </c>
      <c r="O62" s="38">
        <v>0</v>
      </c>
      <c r="P62" s="43">
        <f t="shared" si="19"/>
        <v>224</v>
      </c>
      <c r="Q62" s="40">
        <f t="shared" si="12"/>
        <v>27</v>
      </c>
      <c r="S62" s="26">
        <f t="shared" si="1"/>
        <v>57</v>
      </c>
      <c r="T62" s="26">
        <v>14</v>
      </c>
    </row>
    <row r="63" spans="1:20" x14ac:dyDescent="0.2">
      <c r="A63" s="10">
        <f t="shared" si="13"/>
        <v>22</v>
      </c>
      <c r="B63">
        <f>B64+5</f>
        <v>45</v>
      </c>
      <c r="D63" s="2"/>
      <c r="E63" s="31">
        <v>0</v>
      </c>
      <c r="F63" s="38"/>
      <c r="G63" s="43"/>
      <c r="H63" s="40"/>
      <c r="J63" s="16">
        <f t="shared" si="14"/>
        <v>22</v>
      </c>
      <c r="K63" s="15">
        <f>K64+5</f>
        <v>45</v>
      </c>
      <c r="L63" s="15" t="s">
        <v>174</v>
      </c>
      <c r="M63" s="17" t="s">
        <v>20</v>
      </c>
      <c r="N63" s="32">
        <v>224</v>
      </c>
      <c r="O63" s="38">
        <v>0</v>
      </c>
      <c r="P63" s="43">
        <f t="shared" si="19"/>
        <v>224</v>
      </c>
      <c r="Q63" s="40">
        <f t="shared" si="12"/>
        <v>27</v>
      </c>
      <c r="S63" s="26">
        <f t="shared" si="1"/>
        <v>58</v>
      </c>
      <c r="T63" s="26">
        <v>12</v>
      </c>
    </row>
    <row r="64" spans="1:20" x14ac:dyDescent="0.2">
      <c r="A64" s="10">
        <f t="shared" si="13"/>
        <v>23</v>
      </c>
      <c r="B64">
        <f>B65+5</f>
        <v>40</v>
      </c>
      <c r="D64" s="2"/>
      <c r="E64" s="31">
        <v>0</v>
      </c>
      <c r="F64" s="38"/>
      <c r="G64" s="43"/>
      <c r="H64" s="40"/>
      <c r="J64" s="16">
        <f t="shared" si="14"/>
        <v>23</v>
      </c>
      <c r="K64" s="15">
        <f>K65+5</f>
        <v>40</v>
      </c>
      <c r="L64" s="15" t="s">
        <v>175</v>
      </c>
      <c r="M64" s="17"/>
      <c r="N64" s="32">
        <v>200</v>
      </c>
      <c r="O64" s="38">
        <v>0</v>
      </c>
      <c r="P64" s="43">
        <f t="shared" si="19"/>
        <v>200</v>
      </c>
      <c r="Q64" s="40">
        <f t="shared" si="12"/>
        <v>29</v>
      </c>
      <c r="S64" s="26">
        <f>S63+1</f>
        <v>59</v>
      </c>
      <c r="T64" s="26">
        <v>11</v>
      </c>
    </row>
    <row r="65" spans="1:20" x14ac:dyDescent="0.2">
      <c r="A65" s="10">
        <f>A64+1</f>
        <v>24</v>
      </c>
      <c r="B65">
        <f>B66+5</f>
        <v>35</v>
      </c>
      <c r="D65" s="2"/>
      <c r="E65" s="31">
        <v>0</v>
      </c>
      <c r="F65" s="38"/>
      <c r="G65" s="43"/>
      <c r="H65" s="40"/>
      <c r="J65" s="16">
        <f>J64+1</f>
        <v>24</v>
      </c>
      <c r="K65" s="15">
        <f>K66+5</f>
        <v>35</v>
      </c>
      <c r="L65" s="15" t="s">
        <v>90</v>
      </c>
      <c r="M65" s="17"/>
      <c r="N65" s="32">
        <v>200</v>
      </c>
      <c r="O65" s="38">
        <v>0</v>
      </c>
      <c r="P65" s="43">
        <f t="shared" si="19"/>
        <v>200</v>
      </c>
      <c r="Q65" s="40">
        <f t="shared" si="12"/>
        <v>29</v>
      </c>
      <c r="S65" s="26">
        <f t="shared" si="1"/>
        <v>60</v>
      </c>
      <c r="T65" s="26">
        <v>9</v>
      </c>
    </row>
    <row r="66" spans="1:20" x14ac:dyDescent="0.2">
      <c r="A66" s="10">
        <f t="shared" ref="A66:A87" si="20">A65+1</f>
        <v>25</v>
      </c>
      <c r="B66">
        <f>B67+5</f>
        <v>30</v>
      </c>
      <c r="D66" s="2"/>
      <c r="E66" s="31">
        <v>0</v>
      </c>
      <c r="F66" s="38"/>
      <c r="G66" s="43"/>
      <c r="H66" s="40"/>
      <c r="J66" s="16">
        <f t="shared" ref="J66:J87" si="21">J65+1</f>
        <v>25</v>
      </c>
      <c r="K66" s="15">
        <f>K67+5</f>
        <v>30</v>
      </c>
      <c r="L66" s="15" t="s">
        <v>94</v>
      </c>
      <c r="M66" s="17"/>
      <c r="N66" s="32">
        <v>195</v>
      </c>
      <c r="O66" s="38">
        <v>0</v>
      </c>
      <c r="P66" s="43">
        <f t="shared" si="19"/>
        <v>195</v>
      </c>
      <c r="Q66" s="40">
        <f t="shared" si="12"/>
        <v>31</v>
      </c>
      <c r="S66" s="26">
        <f t="shared" si="1"/>
        <v>61</v>
      </c>
      <c r="T66" s="26">
        <v>8</v>
      </c>
    </row>
    <row r="67" spans="1:20" x14ac:dyDescent="0.2">
      <c r="A67" s="10">
        <f t="shared" si="20"/>
        <v>26</v>
      </c>
      <c r="B67">
        <f>B68+5</f>
        <v>25</v>
      </c>
      <c r="D67" s="2"/>
      <c r="E67" s="31">
        <v>0</v>
      </c>
      <c r="F67" s="38"/>
      <c r="G67" s="43"/>
      <c r="H67" s="40"/>
      <c r="J67" s="16">
        <f t="shared" si="21"/>
        <v>26</v>
      </c>
      <c r="K67" s="15">
        <f>K68+5</f>
        <v>25</v>
      </c>
      <c r="L67" s="15" t="s">
        <v>176</v>
      </c>
      <c r="M67" s="17"/>
      <c r="N67" s="32">
        <v>180</v>
      </c>
      <c r="O67" s="38">
        <v>0</v>
      </c>
      <c r="P67" s="43">
        <f t="shared" si="19"/>
        <v>180</v>
      </c>
      <c r="Q67" s="40">
        <f t="shared" si="12"/>
        <v>32</v>
      </c>
      <c r="S67" s="26">
        <f t="shared" si="1"/>
        <v>62</v>
      </c>
      <c r="T67" s="26">
        <v>6</v>
      </c>
    </row>
    <row r="68" spans="1:20" x14ac:dyDescent="0.2">
      <c r="A68" s="10">
        <f t="shared" si="20"/>
        <v>27</v>
      </c>
      <c r="B68">
        <f>B69+5</f>
        <v>20</v>
      </c>
      <c r="D68" s="2"/>
      <c r="E68" s="31">
        <v>0</v>
      </c>
      <c r="F68" s="38"/>
      <c r="G68" s="43"/>
      <c r="H68" s="40"/>
      <c r="J68" s="16">
        <f t="shared" si="21"/>
        <v>27</v>
      </c>
      <c r="K68" s="15">
        <f>K69+5</f>
        <v>20</v>
      </c>
      <c r="L68" s="15" t="s">
        <v>177</v>
      </c>
      <c r="M68" s="17"/>
      <c r="N68" s="32">
        <v>170</v>
      </c>
      <c r="O68" s="38">
        <v>0</v>
      </c>
      <c r="P68" s="43">
        <f t="shared" si="19"/>
        <v>170</v>
      </c>
      <c r="Q68" s="40">
        <f t="shared" si="12"/>
        <v>33</v>
      </c>
      <c r="S68" s="26">
        <f t="shared" si="1"/>
        <v>63</v>
      </c>
      <c r="T68" s="26">
        <v>5</v>
      </c>
    </row>
    <row r="69" spans="1:20" x14ac:dyDescent="0.2">
      <c r="A69" s="10">
        <f t="shared" si="20"/>
        <v>28</v>
      </c>
      <c r="B69">
        <f>B86+5</f>
        <v>15</v>
      </c>
      <c r="D69" s="2"/>
      <c r="E69" s="31">
        <v>0</v>
      </c>
      <c r="F69" s="38"/>
      <c r="G69" s="43"/>
      <c r="H69" s="40"/>
      <c r="J69" s="16">
        <f t="shared" si="21"/>
        <v>28</v>
      </c>
      <c r="K69" s="15">
        <f>K86+5</f>
        <v>15</v>
      </c>
      <c r="L69" s="15" t="s">
        <v>178</v>
      </c>
      <c r="M69" s="17"/>
      <c r="N69" s="32">
        <v>160</v>
      </c>
      <c r="O69" s="38">
        <v>0</v>
      </c>
      <c r="P69" s="43">
        <f t="shared" si="19"/>
        <v>160</v>
      </c>
      <c r="Q69" s="40">
        <f t="shared" si="12"/>
        <v>34</v>
      </c>
      <c r="S69" s="26">
        <f>S68+1</f>
        <v>64</v>
      </c>
      <c r="T69" s="26">
        <v>3</v>
      </c>
    </row>
    <row r="70" spans="1:20" x14ac:dyDescent="0.2">
      <c r="A70" s="10">
        <f t="shared" si="20"/>
        <v>29</v>
      </c>
      <c r="D70" s="2"/>
      <c r="E70" s="31">
        <v>0</v>
      </c>
      <c r="F70" s="38"/>
      <c r="G70" s="43"/>
      <c r="H70" s="40"/>
      <c r="J70" s="16">
        <f t="shared" si="21"/>
        <v>29</v>
      </c>
      <c r="K70" s="15"/>
      <c r="L70" s="15" t="s">
        <v>95</v>
      </c>
      <c r="M70" s="17"/>
      <c r="N70" s="32">
        <v>150</v>
      </c>
      <c r="O70" s="38">
        <v>0</v>
      </c>
      <c r="P70" s="43">
        <f t="shared" si="19"/>
        <v>150</v>
      </c>
      <c r="Q70" s="40">
        <f t="shared" si="12"/>
        <v>35</v>
      </c>
      <c r="S70" s="26">
        <f t="shared" si="1"/>
        <v>65</v>
      </c>
      <c r="T70" s="26">
        <v>2</v>
      </c>
    </row>
    <row r="71" spans="1:20" x14ac:dyDescent="0.2">
      <c r="A71" s="10">
        <f t="shared" si="20"/>
        <v>30</v>
      </c>
      <c r="D71" s="2"/>
      <c r="E71" s="31">
        <v>0</v>
      </c>
      <c r="F71" s="38"/>
      <c r="G71" s="43"/>
      <c r="H71" s="40"/>
      <c r="J71" s="16">
        <f t="shared" si="21"/>
        <v>30</v>
      </c>
      <c r="K71" s="15"/>
      <c r="L71" s="15" t="s">
        <v>179</v>
      </c>
      <c r="M71" s="17"/>
      <c r="N71" s="32">
        <v>140</v>
      </c>
      <c r="O71" s="38">
        <v>0</v>
      </c>
      <c r="P71" s="43">
        <f t="shared" si="19"/>
        <v>140</v>
      </c>
      <c r="Q71" s="40">
        <f t="shared" si="12"/>
        <v>36</v>
      </c>
    </row>
    <row r="72" spans="1:20" x14ac:dyDescent="0.2">
      <c r="A72" s="10">
        <f t="shared" si="20"/>
        <v>31</v>
      </c>
      <c r="D72" s="2"/>
      <c r="E72" s="31">
        <v>0</v>
      </c>
      <c r="F72" s="38"/>
      <c r="G72" s="43"/>
      <c r="H72" s="40"/>
      <c r="J72" s="16">
        <f t="shared" si="21"/>
        <v>31</v>
      </c>
      <c r="K72" s="15"/>
      <c r="L72" s="15" t="s">
        <v>180</v>
      </c>
      <c r="M72" s="17"/>
      <c r="N72" s="32">
        <v>140</v>
      </c>
      <c r="O72" s="38">
        <v>0</v>
      </c>
      <c r="P72" s="43">
        <f t="shared" si="19"/>
        <v>140</v>
      </c>
      <c r="Q72" s="40">
        <f t="shared" si="12"/>
        <v>36</v>
      </c>
    </row>
    <row r="73" spans="1:20" x14ac:dyDescent="0.2">
      <c r="A73" s="10">
        <f t="shared" si="20"/>
        <v>32</v>
      </c>
      <c r="D73" s="2"/>
      <c r="E73" s="31">
        <v>0</v>
      </c>
      <c r="F73" s="38"/>
      <c r="G73" s="43"/>
      <c r="H73" s="40"/>
      <c r="J73" s="16">
        <f t="shared" si="21"/>
        <v>32</v>
      </c>
      <c r="K73" s="15"/>
      <c r="L73" s="15" t="s">
        <v>92</v>
      </c>
      <c r="M73" s="17"/>
      <c r="N73" s="32">
        <v>120</v>
      </c>
      <c r="O73" s="38">
        <v>13</v>
      </c>
      <c r="P73" s="43">
        <f>N73+T18</f>
        <v>405</v>
      </c>
      <c r="Q73" s="40">
        <f t="shared" si="12"/>
        <v>14</v>
      </c>
    </row>
    <row r="74" spans="1:20" x14ac:dyDescent="0.2">
      <c r="A74" s="10">
        <f t="shared" si="20"/>
        <v>33</v>
      </c>
      <c r="D74" s="2"/>
      <c r="E74" s="31">
        <v>0</v>
      </c>
      <c r="F74" s="38"/>
      <c r="G74" s="43"/>
      <c r="H74" s="40"/>
      <c r="J74" s="16">
        <f t="shared" si="21"/>
        <v>33</v>
      </c>
      <c r="K74" s="15"/>
      <c r="L74" s="15" t="s">
        <v>181</v>
      </c>
      <c r="M74" s="17"/>
      <c r="N74" s="32">
        <v>110</v>
      </c>
      <c r="O74" s="38">
        <v>0</v>
      </c>
      <c r="P74" s="43">
        <f t="shared" si="19"/>
        <v>110</v>
      </c>
      <c r="Q74" s="40">
        <f t="shared" si="12"/>
        <v>38</v>
      </c>
    </row>
    <row r="75" spans="1:20" x14ac:dyDescent="0.2">
      <c r="A75" s="10">
        <f t="shared" si="20"/>
        <v>34</v>
      </c>
      <c r="D75" s="2"/>
      <c r="E75" s="31">
        <v>0</v>
      </c>
      <c r="F75" s="38"/>
      <c r="G75" s="43"/>
      <c r="H75" s="40"/>
      <c r="J75" s="16">
        <f t="shared" si="21"/>
        <v>34</v>
      </c>
      <c r="K75" s="15"/>
      <c r="L75" s="15" t="s">
        <v>182</v>
      </c>
      <c r="M75" s="17"/>
      <c r="N75" s="32">
        <v>100</v>
      </c>
      <c r="O75" s="38">
        <v>0</v>
      </c>
      <c r="P75" s="43">
        <f t="shared" si="19"/>
        <v>100</v>
      </c>
      <c r="Q75" s="40">
        <f t="shared" si="12"/>
        <v>39</v>
      </c>
    </row>
    <row r="76" spans="1:20" x14ac:dyDescent="0.2">
      <c r="A76" s="10">
        <f t="shared" si="20"/>
        <v>35</v>
      </c>
      <c r="D76" s="2"/>
      <c r="E76" s="31">
        <v>0</v>
      </c>
      <c r="F76" s="38"/>
      <c r="G76" s="43"/>
      <c r="H76" s="40"/>
      <c r="J76" s="16">
        <f t="shared" si="21"/>
        <v>35</v>
      </c>
      <c r="K76" s="15"/>
      <c r="L76" s="15" t="s">
        <v>183</v>
      </c>
      <c r="M76" s="17"/>
      <c r="N76" s="32">
        <v>85</v>
      </c>
      <c r="O76" s="38">
        <v>0</v>
      </c>
      <c r="P76" s="43">
        <f t="shared" si="19"/>
        <v>85</v>
      </c>
      <c r="Q76" s="40">
        <f t="shared" si="12"/>
        <v>40</v>
      </c>
    </row>
    <row r="77" spans="1:20" x14ac:dyDescent="0.2">
      <c r="A77" s="10">
        <f t="shared" si="20"/>
        <v>36</v>
      </c>
      <c r="D77" s="2"/>
      <c r="E77" s="31">
        <v>0</v>
      </c>
      <c r="F77" s="38"/>
      <c r="G77" s="43"/>
      <c r="H77" s="40"/>
      <c r="J77" s="16">
        <f t="shared" si="21"/>
        <v>36</v>
      </c>
      <c r="K77" s="15"/>
      <c r="L77" s="15" t="s">
        <v>184</v>
      </c>
      <c r="M77" s="17"/>
      <c r="N77" s="32">
        <v>85</v>
      </c>
      <c r="O77" s="38">
        <v>0</v>
      </c>
      <c r="P77" s="43">
        <f t="shared" si="19"/>
        <v>85</v>
      </c>
      <c r="Q77" s="40">
        <f t="shared" si="12"/>
        <v>40</v>
      </c>
    </row>
    <row r="78" spans="1:20" x14ac:dyDescent="0.2">
      <c r="A78" s="10">
        <f t="shared" si="20"/>
        <v>37</v>
      </c>
      <c r="D78" s="2"/>
      <c r="E78" s="31">
        <v>0</v>
      </c>
      <c r="F78" s="38"/>
      <c r="G78" s="43"/>
      <c r="H78" s="40"/>
      <c r="J78" s="16">
        <f t="shared" si="21"/>
        <v>37</v>
      </c>
      <c r="K78" s="15"/>
      <c r="L78" s="15" t="s">
        <v>99</v>
      </c>
      <c r="M78" s="17"/>
      <c r="N78" s="32">
        <v>80</v>
      </c>
      <c r="O78" s="38">
        <v>16</v>
      </c>
      <c r="P78" s="43">
        <f>T21</f>
        <v>240</v>
      </c>
      <c r="Q78" s="40">
        <f t="shared" si="12"/>
        <v>25</v>
      </c>
    </row>
    <row r="79" spans="1:20" x14ac:dyDescent="0.2">
      <c r="A79" s="10">
        <f t="shared" si="20"/>
        <v>38</v>
      </c>
      <c r="D79" s="2"/>
      <c r="E79" s="31">
        <v>0</v>
      </c>
      <c r="F79" s="38"/>
      <c r="G79" s="43"/>
      <c r="H79" s="40"/>
      <c r="J79" s="16">
        <f t="shared" si="21"/>
        <v>38</v>
      </c>
      <c r="K79" s="15"/>
      <c r="L79" s="15" t="s">
        <v>185</v>
      </c>
      <c r="M79" s="17"/>
      <c r="N79" s="32">
        <v>75</v>
      </c>
      <c r="O79" s="38">
        <v>0</v>
      </c>
      <c r="P79" s="43">
        <f>N79</f>
        <v>75</v>
      </c>
      <c r="Q79" s="40">
        <f t="shared" si="12"/>
        <v>42</v>
      </c>
    </row>
    <row r="80" spans="1:20" x14ac:dyDescent="0.2">
      <c r="A80" s="10">
        <f t="shared" si="20"/>
        <v>39</v>
      </c>
      <c r="D80" s="2"/>
      <c r="E80" s="31">
        <v>0</v>
      </c>
      <c r="F80" s="38"/>
      <c r="G80" s="43"/>
      <c r="H80" s="40"/>
      <c r="J80" s="16">
        <f t="shared" si="21"/>
        <v>39</v>
      </c>
      <c r="K80" s="15"/>
      <c r="L80" s="15" t="s">
        <v>186</v>
      </c>
      <c r="M80" s="17"/>
      <c r="N80" s="32">
        <v>70</v>
      </c>
      <c r="O80" s="38">
        <v>0</v>
      </c>
      <c r="P80" s="43">
        <f>N80</f>
        <v>70</v>
      </c>
      <c r="Q80" s="40">
        <f t="shared" si="12"/>
        <v>43</v>
      </c>
    </row>
    <row r="81" spans="1:17" x14ac:dyDescent="0.2">
      <c r="A81" s="10">
        <f t="shared" si="20"/>
        <v>40</v>
      </c>
      <c r="D81" s="2"/>
      <c r="E81" s="31">
        <v>0</v>
      </c>
      <c r="F81" s="38"/>
      <c r="G81" s="43"/>
      <c r="H81" s="40"/>
      <c r="J81" s="16">
        <f t="shared" si="21"/>
        <v>40</v>
      </c>
      <c r="K81" s="15"/>
      <c r="L81" s="15" t="s">
        <v>281</v>
      </c>
      <c r="M81" s="17"/>
      <c r="N81" s="32">
        <v>0</v>
      </c>
      <c r="O81" s="38" t="s">
        <v>277</v>
      </c>
      <c r="P81" s="43">
        <v>0</v>
      </c>
      <c r="Q81" s="40">
        <f t="shared" si="12"/>
        <v>44</v>
      </c>
    </row>
    <row r="82" spans="1:17" x14ac:dyDescent="0.2">
      <c r="A82" s="10">
        <f t="shared" si="20"/>
        <v>41</v>
      </c>
      <c r="D82" s="2"/>
      <c r="E82" s="31">
        <v>0</v>
      </c>
      <c r="F82" s="38"/>
      <c r="G82" s="43"/>
      <c r="H82" s="40"/>
      <c r="J82" s="16">
        <f t="shared" si="21"/>
        <v>41</v>
      </c>
      <c r="K82" s="15"/>
      <c r="L82" s="15" t="s">
        <v>282</v>
      </c>
      <c r="M82" s="17"/>
      <c r="N82" s="32">
        <v>0</v>
      </c>
      <c r="O82" s="38" t="s">
        <v>277</v>
      </c>
      <c r="P82" s="43">
        <v>0</v>
      </c>
      <c r="Q82" s="40">
        <f t="shared" si="12"/>
        <v>44</v>
      </c>
    </row>
    <row r="83" spans="1:17" x14ac:dyDescent="0.2">
      <c r="A83" s="10">
        <f t="shared" si="20"/>
        <v>42</v>
      </c>
      <c r="D83" s="2"/>
      <c r="E83" s="31">
        <v>0</v>
      </c>
      <c r="F83" s="38"/>
      <c r="G83" s="43"/>
      <c r="H83" s="40"/>
      <c r="J83" s="16">
        <f t="shared" si="21"/>
        <v>42</v>
      </c>
      <c r="K83" s="15"/>
      <c r="L83" s="15" t="s">
        <v>298</v>
      </c>
      <c r="M83" s="17"/>
      <c r="N83" s="32">
        <v>0</v>
      </c>
      <c r="O83" s="38">
        <v>9</v>
      </c>
      <c r="P83" s="43">
        <f>T14</f>
        <v>395</v>
      </c>
      <c r="Q83" s="40">
        <f t="shared" si="12"/>
        <v>15</v>
      </c>
    </row>
    <row r="84" spans="1:17" x14ac:dyDescent="0.2">
      <c r="A84" s="10"/>
      <c r="D84" s="2"/>
      <c r="E84" s="31"/>
      <c r="F84" s="38"/>
      <c r="G84" s="43"/>
      <c r="H84" s="40"/>
      <c r="J84" s="16">
        <f t="shared" si="21"/>
        <v>43</v>
      </c>
      <c r="K84" s="15"/>
      <c r="L84" s="15" t="s">
        <v>301</v>
      </c>
      <c r="M84" s="17"/>
      <c r="N84" s="32">
        <v>0</v>
      </c>
      <c r="O84" s="38">
        <v>11</v>
      </c>
      <c r="P84" s="43">
        <f>T16</f>
        <v>336</v>
      </c>
      <c r="Q84" s="40">
        <f t="shared" si="12"/>
        <v>19</v>
      </c>
    </row>
    <row r="85" spans="1:17" x14ac:dyDescent="0.2">
      <c r="A85" s="10">
        <f>A83+1</f>
        <v>43</v>
      </c>
      <c r="D85" s="2"/>
      <c r="E85" s="31">
        <v>0</v>
      </c>
      <c r="F85" s="38"/>
      <c r="G85" s="43"/>
      <c r="H85" s="40"/>
      <c r="J85" s="16">
        <f>J83+1</f>
        <v>43</v>
      </c>
      <c r="K85" s="15"/>
      <c r="L85" s="15" t="s">
        <v>299</v>
      </c>
      <c r="M85" s="17"/>
      <c r="N85" s="32">
        <v>0</v>
      </c>
      <c r="O85" s="38">
        <v>14</v>
      </c>
      <c r="P85" s="43">
        <v>0</v>
      </c>
      <c r="Q85" s="40">
        <f t="shared" si="12"/>
        <v>44</v>
      </c>
    </row>
    <row r="86" spans="1:17" x14ac:dyDescent="0.2">
      <c r="A86" s="10">
        <f t="shared" si="20"/>
        <v>44</v>
      </c>
      <c r="B86">
        <f>B87+5</f>
        <v>10</v>
      </c>
      <c r="D86" s="2"/>
      <c r="E86" s="31">
        <v>0</v>
      </c>
      <c r="F86" s="38"/>
      <c r="G86" s="43"/>
      <c r="H86" s="40"/>
      <c r="J86" s="16">
        <f t="shared" si="21"/>
        <v>44</v>
      </c>
      <c r="K86" s="15">
        <f>K87+5</f>
        <v>10</v>
      </c>
      <c r="L86" s="15" t="s">
        <v>300</v>
      </c>
      <c r="M86" s="17"/>
      <c r="N86" s="32">
        <v>0</v>
      </c>
      <c r="O86" s="38">
        <v>7</v>
      </c>
      <c r="P86" s="43">
        <f>+T12</f>
        <v>462</v>
      </c>
      <c r="Q86" s="40">
        <f t="shared" si="12"/>
        <v>13</v>
      </c>
    </row>
    <row r="87" spans="1:17" x14ac:dyDescent="0.2">
      <c r="A87" s="12">
        <f t="shared" si="20"/>
        <v>45</v>
      </c>
      <c r="B87" s="19">
        <f>R37+5</f>
        <v>5</v>
      </c>
      <c r="C87" s="19"/>
      <c r="D87" s="20"/>
      <c r="E87" s="20">
        <v>0</v>
      </c>
      <c r="F87" s="41"/>
      <c r="G87" s="46"/>
      <c r="H87" s="45"/>
      <c r="J87" s="18">
        <f t="shared" si="21"/>
        <v>45</v>
      </c>
      <c r="K87" s="19">
        <f>X37+5</f>
        <v>5</v>
      </c>
      <c r="L87" s="19" t="s">
        <v>23</v>
      </c>
      <c r="M87" s="20"/>
      <c r="N87" s="20">
        <v>0</v>
      </c>
      <c r="O87" s="41">
        <v>4</v>
      </c>
      <c r="P87" s="46">
        <f>+T9</f>
        <v>575</v>
      </c>
      <c r="Q87" s="27">
        <f t="shared" si="12"/>
        <v>10</v>
      </c>
    </row>
    <row r="89" spans="1:17" ht="21" x14ac:dyDescent="0.25">
      <c r="A89" s="21" t="s">
        <v>105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</row>
    <row r="90" spans="1:17" ht="17" thickBot="1" x14ac:dyDescent="0.25"/>
    <row r="91" spans="1:17" ht="17" thickBot="1" x14ac:dyDescent="0.25">
      <c r="A91" s="3" t="s">
        <v>5</v>
      </c>
      <c r="B91" s="4"/>
      <c r="C91" s="4"/>
      <c r="D91" s="4"/>
      <c r="E91" s="5"/>
      <c r="F91" s="33" t="s">
        <v>334</v>
      </c>
      <c r="G91" s="33" t="s">
        <v>335</v>
      </c>
      <c r="H91" s="33" t="s">
        <v>336</v>
      </c>
      <c r="I91" s="2"/>
      <c r="J91" s="3" t="s">
        <v>6</v>
      </c>
      <c r="K91" s="4"/>
      <c r="L91" s="4"/>
      <c r="M91" s="4"/>
      <c r="N91" s="5"/>
      <c r="O91" s="33" t="s">
        <v>334</v>
      </c>
      <c r="P91" s="33" t="s">
        <v>335</v>
      </c>
      <c r="Q91" s="33" t="s">
        <v>336</v>
      </c>
    </row>
    <row r="92" spans="1:17" x14ac:dyDescent="0.2">
      <c r="A92" s="52" t="s">
        <v>15</v>
      </c>
      <c r="B92" s="53" t="s">
        <v>16</v>
      </c>
      <c r="C92" s="53" t="s">
        <v>17</v>
      </c>
      <c r="D92" s="53" t="s">
        <v>18</v>
      </c>
      <c r="E92" s="53" t="s">
        <v>19</v>
      </c>
      <c r="F92" s="66"/>
      <c r="G92" s="68"/>
      <c r="H92" s="67"/>
      <c r="J92" s="9" t="s">
        <v>15</v>
      </c>
      <c r="K92" s="2" t="s">
        <v>16</v>
      </c>
      <c r="L92" s="2" t="s">
        <v>17</v>
      </c>
      <c r="M92" s="2" t="s">
        <v>18</v>
      </c>
      <c r="N92" s="31" t="s">
        <v>19</v>
      </c>
      <c r="O92" s="66"/>
      <c r="P92" s="68"/>
      <c r="Q92" s="67"/>
    </row>
    <row r="93" spans="1:17" x14ac:dyDescent="0.2">
      <c r="A93" s="16">
        <v>1</v>
      </c>
      <c r="B93" s="15">
        <v>500</v>
      </c>
      <c r="C93" s="15" t="s">
        <v>24</v>
      </c>
      <c r="D93" s="17" t="s">
        <v>25</v>
      </c>
      <c r="E93" s="32">
        <v>1100</v>
      </c>
      <c r="F93" s="38">
        <v>2</v>
      </c>
      <c r="G93" s="43">
        <f>E93+675</f>
        <v>1775</v>
      </c>
      <c r="H93" s="40">
        <v>1</v>
      </c>
      <c r="J93" s="10">
        <v>1</v>
      </c>
      <c r="K93">
        <v>500</v>
      </c>
      <c r="L93" t="s">
        <v>37</v>
      </c>
      <c r="M93" s="2" t="s">
        <v>20</v>
      </c>
      <c r="N93" s="31">
        <v>1010</v>
      </c>
      <c r="O93" s="38" t="s">
        <v>277</v>
      </c>
      <c r="P93" s="43">
        <f>N93</f>
        <v>1010</v>
      </c>
      <c r="Q93" s="40">
        <f>RANK(P93,$P$93:$P$132)</f>
        <v>2</v>
      </c>
    </row>
    <row r="94" spans="1:17" x14ac:dyDescent="0.2">
      <c r="A94" s="16">
        <f>A93+1</f>
        <v>2</v>
      </c>
      <c r="B94" s="15">
        <v>450</v>
      </c>
      <c r="C94" s="15" t="s">
        <v>47</v>
      </c>
      <c r="D94" s="17" t="s">
        <v>25</v>
      </c>
      <c r="E94" s="32">
        <v>960</v>
      </c>
      <c r="F94" s="38">
        <v>0</v>
      </c>
      <c r="G94" s="43">
        <f>E94</f>
        <v>960</v>
      </c>
      <c r="H94" s="40">
        <v>3</v>
      </c>
      <c r="J94" s="10">
        <f>J93+1</f>
        <v>2</v>
      </c>
      <c r="K94">
        <v>450</v>
      </c>
      <c r="L94" t="s">
        <v>26</v>
      </c>
      <c r="M94" s="2" t="s">
        <v>20</v>
      </c>
      <c r="N94" s="31">
        <v>950</v>
      </c>
      <c r="O94" s="38" t="s">
        <v>277</v>
      </c>
      <c r="P94" s="43">
        <f>N94</f>
        <v>950</v>
      </c>
      <c r="Q94" s="40">
        <f t="shared" ref="Q94:Q132" si="22">RANK(P94,$P$93:$P$132)</f>
        <v>4</v>
      </c>
    </row>
    <row r="95" spans="1:17" x14ac:dyDescent="0.2">
      <c r="A95" s="16">
        <f>A94+1</f>
        <v>3</v>
      </c>
      <c r="B95" s="15">
        <v>410</v>
      </c>
      <c r="C95" s="15" t="s">
        <v>57</v>
      </c>
      <c r="D95" s="17" t="s">
        <v>25</v>
      </c>
      <c r="E95" s="32">
        <v>893</v>
      </c>
      <c r="F95" s="38" t="s">
        <v>277</v>
      </c>
      <c r="G95" s="43">
        <v>893</v>
      </c>
      <c r="H95" s="40">
        <v>4</v>
      </c>
      <c r="J95" s="10">
        <f>J94+1</f>
        <v>3</v>
      </c>
      <c r="K95">
        <v>410</v>
      </c>
      <c r="L95" t="s">
        <v>112</v>
      </c>
      <c r="M95" s="2" t="s">
        <v>42</v>
      </c>
      <c r="N95" s="31">
        <v>842</v>
      </c>
      <c r="O95" s="38">
        <v>2</v>
      </c>
      <c r="P95" s="43">
        <f>N95+675</f>
        <v>1517</v>
      </c>
      <c r="Q95" s="40">
        <f t="shared" si="22"/>
        <v>1</v>
      </c>
    </row>
    <row r="96" spans="1:17" x14ac:dyDescent="0.2">
      <c r="A96" s="16">
        <f t="shared" ref="A96:A115" si="23">A95+1</f>
        <v>4</v>
      </c>
      <c r="B96" s="15">
        <v>383</v>
      </c>
      <c r="C96" s="15" t="s">
        <v>36</v>
      </c>
      <c r="D96" s="17" t="s">
        <v>25</v>
      </c>
      <c r="E96" s="32">
        <v>550</v>
      </c>
      <c r="F96" s="38">
        <v>3</v>
      </c>
      <c r="G96" s="43">
        <f>E96+615</f>
        <v>1165</v>
      </c>
      <c r="H96" s="40">
        <v>2</v>
      </c>
      <c r="J96" s="10">
        <f t="shared" ref="J96:J132" si="24">J95+1</f>
        <v>4</v>
      </c>
      <c r="K96">
        <v>383</v>
      </c>
      <c r="L96" t="s">
        <v>113</v>
      </c>
      <c r="M96" s="2" t="s">
        <v>20</v>
      </c>
      <c r="N96" s="31">
        <v>640</v>
      </c>
      <c r="O96" s="38"/>
      <c r="P96" s="43">
        <f>N96</f>
        <v>640</v>
      </c>
      <c r="Q96" s="40">
        <f t="shared" si="22"/>
        <v>9</v>
      </c>
    </row>
    <row r="97" spans="1:17" x14ac:dyDescent="0.2">
      <c r="A97" s="16">
        <f t="shared" si="23"/>
        <v>5</v>
      </c>
      <c r="B97" s="15">
        <v>357</v>
      </c>
      <c r="C97" s="15" t="s">
        <v>107</v>
      </c>
      <c r="D97" s="17" t="s">
        <v>25</v>
      </c>
      <c r="E97" s="32">
        <v>357</v>
      </c>
      <c r="F97" s="38">
        <v>0</v>
      </c>
      <c r="G97" s="43">
        <v>357</v>
      </c>
      <c r="H97" s="40">
        <v>7</v>
      </c>
      <c r="J97" s="10">
        <f t="shared" si="24"/>
        <v>5</v>
      </c>
      <c r="K97">
        <v>357</v>
      </c>
      <c r="L97" t="s">
        <v>80</v>
      </c>
      <c r="M97" s="2" t="s">
        <v>20</v>
      </c>
      <c r="N97" s="31">
        <v>627</v>
      </c>
      <c r="O97" s="38"/>
      <c r="P97" s="43">
        <f>N97</f>
        <v>627</v>
      </c>
      <c r="Q97" s="40">
        <f t="shared" si="22"/>
        <v>11</v>
      </c>
    </row>
    <row r="98" spans="1:17" x14ac:dyDescent="0.2">
      <c r="A98" s="16">
        <f t="shared" si="23"/>
        <v>6</v>
      </c>
      <c r="B98" s="15">
        <v>332</v>
      </c>
      <c r="C98" s="15" t="s">
        <v>64</v>
      </c>
      <c r="D98" s="17" t="s">
        <v>20</v>
      </c>
      <c r="E98" s="32">
        <v>332</v>
      </c>
      <c r="F98" s="38">
        <v>0</v>
      </c>
      <c r="G98" s="43">
        <v>332</v>
      </c>
      <c r="H98" s="40">
        <v>8</v>
      </c>
      <c r="J98" s="10">
        <f t="shared" si="24"/>
        <v>6</v>
      </c>
      <c r="K98">
        <v>332</v>
      </c>
      <c r="L98" t="s">
        <v>58</v>
      </c>
      <c r="M98" s="2"/>
      <c r="N98" s="31">
        <v>457</v>
      </c>
      <c r="O98" s="38">
        <v>6</v>
      </c>
      <c r="P98" s="43">
        <f>N98+T11</f>
        <v>955</v>
      </c>
      <c r="Q98" s="40">
        <f t="shared" si="22"/>
        <v>3</v>
      </c>
    </row>
    <row r="99" spans="1:17" x14ac:dyDescent="0.2">
      <c r="A99" s="16">
        <f t="shared" si="23"/>
        <v>7</v>
      </c>
      <c r="B99" s="15">
        <v>308</v>
      </c>
      <c r="C99" s="15" t="s">
        <v>111</v>
      </c>
      <c r="D99" s="17"/>
      <c r="E99" s="32">
        <v>308</v>
      </c>
      <c r="F99" s="38">
        <v>0</v>
      </c>
      <c r="G99" s="43">
        <v>308</v>
      </c>
      <c r="H99" s="40">
        <v>9</v>
      </c>
      <c r="J99" s="10">
        <f t="shared" si="24"/>
        <v>7</v>
      </c>
      <c r="K99">
        <v>308</v>
      </c>
      <c r="L99" t="s">
        <v>114</v>
      </c>
      <c r="M99" s="2"/>
      <c r="N99" s="31">
        <v>450</v>
      </c>
      <c r="O99" s="38"/>
      <c r="P99" s="43">
        <f>N99</f>
        <v>450</v>
      </c>
      <c r="Q99" s="40">
        <f t="shared" si="22"/>
        <v>17</v>
      </c>
    </row>
    <row r="100" spans="1:17" x14ac:dyDescent="0.2">
      <c r="A100" s="16">
        <f t="shared" si="23"/>
        <v>8</v>
      </c>
      <c r="B100" s="15">
        <v>285</v>
      </c>
      <c r="C100" s="15" t="s">
        <v>108</v>
      </c>
      <c r="D100" s="15"/>
      <c r="E100" s="32">
        <v>0</v>
      </c>
      <c r="F100" s="47">
        <v>1</v>
      </c>
      <c r="G100" s="49">
        <v>750</v>
      </c>
      <c r="H100" s="48">
        <v>5</v>
      </c>
      <c r="J100" s="10">
        <f t="shared" si="24"/>
        <v>8</v>
      </c>
      <c r="K100">
        <v>285</v>
      </c>
      <c r="L100" t="s">
        <v>115</v>
      </c>
      <c r="M100" s="2"/>
      <c r="N100" s="31">
        <v>424</v>
      </c>
      <c r="O100" s="47"/>
      <c r="P100" s="49">
        <f t="shared" ref="P100:P102" si="25">N100</f>
        <v>424</v>
      </c>
      <c r="Q100" s="40">
        <f t="shared" si="22"/>
        <v>19</v>
      </c>
    </row>
    <row r="101" spans="1:17" x14ac:dyDescent="0.2">
      <c r="A101" s="16">
        <f t="shared" si="23"/>
        <v>9</v>
      </c>
      <c r="B101" s="15">
        <v>263</v>
      </c>
      <c r="C101" s="15" t="s">
        <v>110</v>
      </c>
      <c r="D101" s="15"/>
      <c r="E101" s="32">
        <v>0</v>
      </c>
      <c r="F101" s="70">
        <v>0</v>
      </c>
      <c r="G101" s="71">
        <v>0</v>
      </c>
      <c r="H101" s="39">
        <v>10</v>
      </c>
      <c r="J101" s="10">
        <f t="shared" si="24"/>
        <v>9</v>
      </c>
      <c r="K101">
        <v>263</v>
      </c>
      <c r="L101" t="s">
        <v>65</v>
      </c>
      <c r="M101" s="2" t="s">
        <v>20</v>
      </c>
      <c r="N101" s="31">
        <v>383</v>
      </c>
      <c r="O101" s="50"/>
      <c r="P101" s="51">
        <f t="shared" si="25"/>
        <v>383</v>
      </c>
      <c r="Q101" s="40">
        <f t="shared" si="22"/>
        <v>20</v>
      </c>
    </row>
    <row r="102" spans="1:17" x14ac:dyDescent="0.2">
      <c r="A102" s="16">
        <f t="shared" si="23"/>
        <v>10</v>
      </c>
      <c r="B102" s="15">
        <v>242</v>
      </c>
      <c r="C102" s="15" t="s">
        <v>109</v>
      </c>
      <c r="D102" s="15"/>
      <c r="E102" s="32">
        <v>0</v>
      </c>
      <c r="F102" s="47">
        <v>4</v>
      </c>
      <c r="G102" s="49">
        <f>T9</f>
        <v>575</v>
      </c>
      <c r="H102" s="48">
        <v>6</v>
      </c>
      <c r="J102" s="10">
        <f t="shared" si="24"/>
        <v>10</v>
      </c>
      <c r="K102">
        <v>242</v>
      </c>
      <c r="L102" t="s">
        <v>48</v>
      </c>
      <c r="M102" s="2"/>
      <c r="N102" s="31">
        <v>383</v>
      </c>
      <c r="O102" s="47"/>
      <c r="P102" s="49">
        <f t="shared" si="25"/>
        <v>383</v>
      </c>
      <c r="Q102" s="40">
        <f t="shared" si="22"/>
        <v>20</v>
      </c>
    </row>
    <row r="103" spans="1:17" x14ac:dyDescent="0.2">
      <c r="A103" s="10">
        <f t="shared" si="23"/>
        <v>11</v>
      </c>
      <c r="B103">
        <v>224</v>
      </c>
      <c r="E103" s="31"/>
      <c r="F103" s="38"/>
      <c r="G103" s="43"/>
      <c r="H103" s="40"/>
      <c r="J103" s="10">
        <f t="shared" si="24"/>
        <v>11</v>
      </c>
      <c r="K103">
        <v>224</v>
      </c>
      <c r="L103" t="s">
        <v>83</v>
      </c>
      <c r="M103" s="2" t="s">
        <v>20</v>
      </c>
      <c r="N103" s="31">
        <v>382</v>
      </c>
      <c r="O103" s="38">
        <v>15</v>
      </c>
      <c r="P103" s="43">
        <f>N103+T20</f>
        <v>637</v>
      </c>
      <c r="Q103" s="40">
        <f t="shared" si="22"/>
        <v>10</v>
      </c>
    </row>
    <row r="104" spans="1:17" x14ac:dyDescent="0.2">
      <c r="A104" s="10">
        <f t="shared" si="23"/>
        <v>12</v>
      </c>
      <c r="B104">
        <f t="shared" ref="B104:B112" si="26">B105+10</f>
        <v>145</v>
      </c>
      <c r="E104" s="31"/>
      <c r="F104" s="38"/>
      <c r="G104" s="43"/>
      <c r="H104" s="40"/>
      <c r="J104" s="10">
        <f t="shared" si="24"/>
        <v>12</v>
      </c>
      <c r="K104" t="e">
        <f t="shared" ref="K104:K112" si="27">K105+10</f>
        <v>#REF!</v>
      </c>
      <c r="L104" t="s">
        <v>116</v>
      </c>
      <c r="M104" s="2" t="s">
        <v>20</v>
      </c>
      <c r="N104" s="31">
        <v>357</v>
      </c>
      <c r="O104" s="38">
        <v>4</v>
      </c>
      <c r="P104" s="43">
        <f>N104+T9</f>
        <v>932</v>
      </c>
      <c r="Q104" s="40">
        <f t="shared" si="22"/>
        <v>5</v>
      </c>
    </row>
    <row r="105" spans="1:17" x14ac:dyDescent="0.2">
      <c r="A105" s="10">
        <f t="shared" si="23"/>
        <v>13</v>
      </c>
      <c r="B105">
        <f t="shared" si="26"/>
        <v>135</v>
      </c>
      <c r="E105" s="31"/>
      <c r="F105" s="38"/>
      <c r="G105" s="43"/>
      <c r="H105" s="40"/>
      <c r="J105" s="10">
        <f t="shared" si="24"/>
        <v>13</v>
      </c>
      <c r="K105" t="e">
        <f t="shared" si="27"/>
        <v>#REF!</v>
      </c>
      <c r="L105" t="s">
        <v>117</v>
      </c>
      <c r="M105" s="2" t="s">
        <v>20</v>
      </c>
      <c r="N105" s="31">
        <v>308</v>
      </c>
      <c r="O105" s="38"/>
      <c r="P105" s="43">
        <v>308</v>
      </c>
      <c r="Q105" s="40">
        <f t="shared" si="22"/>
        <v>22</v>
      </c>
    </row>
    <row r="106" spans="1:17" x14ac:dyDescent="0.2">
      <c r="A106" s="10">
        <f t="shared" si="23"/>
        <v>14</v>
      </c>
      <c r="B106">
        <f t="shared" si="26"/>
        <v>125</v>
      </c>
      <c r="E106" s="31"/>
      <c r="F106" s="38"/>
      <c r="G106" s="43"/>
      <c r="H106" s="40"/>
      <c r="J106" s="16">
        <f t="shared" si="24"/>
        <v>14</v>
      </c>
      <c r="K106" s="15" t="e">
        <f t="shared" si="27"/>
        <v>#REF!</v>
      </c>
      <c r="L106" s="15" t="s">
        <v>77</v>
      </c>
      <c r="M106" s="17" t="s">
        <v>20</v>
      </c>
      <c r="N106" s="32">
        <v>285</v>
      </c>
      <c r="O106" s="38">
        <v>14</v>
      </c>
      <c r="P106" s="43">
        <f>N106+T19</f>
        <v>555</v>
      </c>
      <c r="Q106" s="40">
        <f t="shared" si="22"/>
        <v>13</v>
      </c>
    </row>
    <row r="107" spans="1:17" x14ac:dyDescent="0.2">
      <c r="A107" s="10">
        <f t="shared" si="23"/>
        <v>15</v>
      </c>
      <c r="B107">
        <f t="shared" si="26"/>
        <v>115</v>
      </c>
      <c r="E107" s="31"/>
      <c r="F107" s="38"/>
      <c r="G107" s="43"/>
      <c r="H107" s="40"/>
      <c r="J107" s="16">
        <f t="shared" si="24"/>
        <v>15</v>
      </c>
      <c r="K107" s="15" t="e">
        <f t="shared" si="27"/>
        <v>#REF!</v>
      </c>
      <c r="L107" s="15" t="s">
        <v>93</v>
      </c>
      <c r="M107" s="17"/>
      <c r="N107" s="32">
        <v>275</v>
      </c>
      <c r="O107" s="38"/>
      <c r="P107" s="43">
        <v>275</v>
      </c>
      <c r="Q107" s="40">
        <f t="shared" si="22"/>
        <v>25</v>
      </c>
    </row>
    <row r="108" spans="1:17" x14ac:dyDescent="0.2">
      <c r="A108" s="10">
        <f t="shared" si="23"/>
        <v>16</v>
      </c>
      <c r="B108">
        <f t="shared" si="26"/>
        <v>105</v>
      </c>
      <c r="E108" s="31"/>
      <c r="F108" s="38"/>
      <c r="G108" s="43"/>
      <c r="H108" s="40"/>
      <c r="J108" s="16">
        <f t="shared" si="24"/>
        <v>16</v>
      </c>
      <c r="K108" s="15" t="e">
        <f t="shared" si="27"/>
        <v>#REF!</v>
      </c>
      <c r="L108" s="15" t="s">
        <v>118</v>
      </c>
      <c r="M108" s="17"/>
      <c r="N108" s="32">
        <v>263</v>
      </c>
      <c r="O108" s="38">
        <v>9</v>
      </c>
      <c r="P108" s="43">
        <f>N108+T14</f>
        <v>658</v>
      </c>
      <c r="Q108" s="40">
        <f t="shared" si="22"/>
        <v>8</v>
      </c>
    </row>
    <row r="109" spans="1:17" x14ac:dyDescent="0.2">
      <c r="A109" s="10">
        <f t="shared" si="23"/>
        <v>17</v>
      </c>
      <c r="B109">
        <f t="shared" si="26"/>
        <v>95</v>
      </c>
      <c r="E109" s="31"/>
      <c r="F109" s="38"/>
      <c r="G109" s="43"/>
      <c r="H109" s="40"/>
      <c r="J109" s="16">
        <f t="shared" si="24"/>
        <v>17</v>
      </c>
      <c r="K109" s="15" t="e">
        <f t="shared" si="27"/>
        <v>#REF!</v>
      </c>
      <c r="L109" s="15" t="s">
        <v>119</v>
      </c>
      <c r="M109" s="17"/>
      <c r="N109" s="32">
        <v>263</v>
      </c>
      <c r="O109" s="38">
        <v>7</v>
      </c>
      <c r="P109" s="43">
        <f>N109+T12</f>
        <v>725</v>
      </c>
      <c r="Q109" s="40">
        <f t="shared" si="22"/>
        <v>7</v>
      </c>
    </row>
    <row r="110" spans="1:17" x14ac:dyDescent="0.2">
      <c r="A110" s="10">
        <f t="shared" si="23"/>
        <v>18</v>
      </c>
      <c r="B110">
        <f t="shared" si="26"/>
        <v>85</v>
      </c>
      <c r="E110" s="31"/>
      <c r="F110" s="38"/>
      <c r="G110" s="43"/>
      <c r="H110" s="40"/>
      <c r="J110" s="16">
        <f t="shared" si="24"/>
        <v>18</v>
      </c>
      <c r="K110" s="15" t="e">
        <f t="shared" si="27"/>
        <v>#REF!</v>
      </c>
      <c r="L110" s="15" t="s">
        <v>120</v>
      </c>
      <c r="M110" s="17"/>
      <c r="N110" s="32">
        <v>224</v>
      </c>
      <c r="O110" s="38"/>
      <c r="P110" s="43">
        <f>N110</f>
        <v>224</v>
      </c>
      <c r="Q110" s="40">
        <f t="shared" si="22"/>
        <v>28</v>
      </c>
    </row>
    <row r="111" spans="1:17" x14ac:dyDescent="0.2">
      <c r="A111" s="10">
        <f t="shared" si="23"/>
        <v>19</v>
      </c>
      <c r="B111">
        <f t="shared" si="26"/>
        <v>75</v>
      </c>
      <c r="E111" s="31"/>
      <c r="F111" s="38"/>
      <c r="G111" s="43"/>
      <c r="H111" s="40"/>
      <c r="J111" s="16">
        <f t="shared" si="24"/>
        <v>19</v>
      </c>
      <c r="K111" s="15" t="e">
        <f t="shared" si="27"/>
        <v>#REF!</v>
      </c>
      <c r="L111" s="15" t="s">
        <v>121</v>
      </c>
      <c r="M111" s="17"/>
      <c r="N111" s="32">
        <v>200</v>
      </c>
      <c r="O111" s="38"/>
      <c r="P111" s="43">
        <f t="shared" ref="P111:P113" si="28">N111</f>
        <v>200</v>
      </c>
      <c r="Q111" s="40">
        <f t="shared" si="22"/>
        <v>29</v>
      </c>
    </row>
    <row r="112" spans="1:17" x14ac:dyDescent="0.2">
      <c r="A112" s="10">
        <f t="shared" si="23"/>
        <v>20</v>
      </c>
      <c r="B112">
        <f t="shared" si="26"/>
        <v>65</v>
      </c>
      <c r="E112" s="31"/>
      <c r="F112" s="38"/>
      <c r="G112" s="43"/>
      <c r="H112" s="40"/>
      <c r="J112" s="16">
        <f t="shared" si="24"/>
        <v>20</v>
      </c>
      <c r="K112" s="15" t="e">
        <f t="shared" si="27"/>
        <v>#REF!</v>
      </c>
      <c r="L112" s="15" t="s">
        <v>122</v>
      </c>
      <c r="M112" s="17"/>
      <c r="N112" s="32">
        <v>200</v>
      </c>
      <c r="O112" s="38"/>
      <c r="P112" s="43">
        <f t="shared" si="28"/>
        <v>200</v>
      </c>
      <c r="Q112" s="40">
        <f t="shared" si="22"/>
        <v>29</v>
      </c>
    </row>
    <row r="113" spans="1:17" x14ac:dyDescent="0.2">
      <c r="A113" s="10">
        <f t="shared" si="23"/>
        <v>21</v>
      </c>
      <c r="B113">
        <f>B114+10</f>
        <v>55</v>
      </c>
      <c r="E113" s="31"/>
      <c r="F113" s="38"/>
      <c r="G113" s="43"/>
      <c r="H113" s="40"/>
      <c r="J113" s="16">
        <f t="shared" si="24"/>
        <v>21</v>
      </c>
      <c r="K113" s="15" t="e">
        <f>K114+10</f>
        <v>#REF!</v>
      </c>
      <c r="L113" s="15" t="s">
        <v>123</v>
      </c>
      <c r="M113" s="17"/>
      <c r="N113" s="32">
        <v>190</v>
      </c>
      <c r="O113" s="38"/>
      <c r="P113" s="43">
        <f t="shared" si="28"/>
        <v>190</v>
      </c>
      <c r="Q113" s="40">
        <f t="shared" si="22"/>
        <v>31</v>
      </c>
    </row>
    <row r="114" spans="1:17" x14ac:dyDescent="0.2">
      <c r="A114" s="10">
        <f t="shared" si="23"/>
        <v>22</v>
      </c>
      <c r="B114">
        <f>B115+5</f>
        <v>45</v>
      </c>
      <c r="E114" s="31"/>
      <c r="F114" s="38"/>
      <c r="G114" s="43"/>
      <c r="H114" s="40"/>
      <c r="J114" s="16">
        <f t="shared" si="24"/>
        <v>22</v>
      </c>
      <c r="K114" s="15" t="e">
        <f>K115+5</f>
        <v>#REF!</v>
      </c>
      <c r="L114" s="15" t="s">
        <v>124</v>
      </c>
      <c r="M114" s="17"/>
      <c r="N114" s="32">
        <v>190</v>
      </c>
      <c r="O114" s="38">
        <v>10</v>
      </c>
      <c r="P114" s="43">
        <f>N114+T15</f>
        <v>553</v>
      </c>
      <c r="Q114" s="40">
        <f t="shared" si="22"/>
        <v>14</v>
      </c>
    </row>
    <row r="115" spans="1:17" x14ac:dyDescent="0.2">
      <c r="A115" s="10">
        <f t="shared" si="23"/>
        <v>23</v>
      </c>
      <c r="B115">
        <f>B116+5</f>
        <v>40</v>
      </c>
      <c r="E115" s="31"/>
      <c r="F115" s="38"/>
      <c r="G115" s="43"/>
      <c r="H115" s="40"/>
      <c r="J115" s="16">
        <f t="shared" si="24"/>
        <v>23</v>
      </c>
      <c r="K115" s="15" t="e">
        <f>K116+5</f>
        <v>#REF!</v>
      </c>
      <c r="L115" s="15" t="s">
        <v>87</v>
      </c>
      <c r="M115" s="17"/>
      <c r="N115" s="32">
        <v>180</v>
      </c>
      <c r="O115" s="38" t="s">
        <v>277</v>
      </c>
      <c r="P115" s="43">
        <v>180</v>
      </c>
      <c r="Q115" s="40">
        <f t="shared" si="22"/>
        <v>32</v>
      </c>
    </row>
    <row r="116" spans="1:17" x14ac:dyDescent="0.2">
      <c r="A116" s="10">
        <f>A115+1</f>
        <v>24</v>
      </c>
      <c r="B116">
        <f>B117+5</f>
        <v>35</v>
      </c>
      <c r="E116" s="31"/>
      <c r="F116" s="38"/>
      <c r="G116" s="43"/>
      <c r="H116" s="40"/>
      <c r="J116" s="16">
        <f t="shared" si="24"/>
        <v>24</v>
      </c>
      <c r="K116" s="15" t="e">
        <f>K117+5</f>
        <v>#REF!</v>
      </c>
      <c r="L116" s="15" t="s">
        <v>125</v>
      </c>
      <c r="M116" s="17"/>
      <c r="N116" s="32">
        <v>170</v>
      </c>
      <c r="O116" s="38">
        <v>11</v>
      </c>
      <c r="P116" s="43">
        <f>N116+T16</f>
        <v>506</v>
      </c>
      <c r="Q116" s="40">
        <f t="shared" si="22"/>
        <v>16</v>
      </c>
    </row>
    <row r="117" spans="1:17" x14ac:dyDescent="0.2">
      <c r="A117" s="10">
        <f>A116+1</f>
        <v>25</v>
      </c>
      <c r="B117">
        <f>B118+5</f>
        <v>30</v>
      </c>
      <c r="E117" s="31"/>
      <c r="F117" s="38"/>
      <c r="G117" s="43"/>
      <c r="H117" s="40"/>
      <c r="J117" s="16">
        <f t="shared" si="24"/>
        <v>25</v>
      </c>
      <c r="K117" s="15" t="e">
        <f>K118+5</f>
        <v>#REF!</v>
      </c>
      <c r="L117" s="15" t="s">
        <v>126</v>
      </c>
      <c r="M117" s="17"/>
      <c r="N117" s="32">
        <v>160</v>
      </c>
      <c r="O117" s="38"/>
      <c r="P117" s="43">
        <f>N117</f>
        <v>160</v>
      </c>
      <c r="Q117" s="40">
        <f t="shared" si="22"/>
        <v>33</v>
      </c>
    </row>
    <row r="118" spans="1:17" x14ac:dyDescent="0.2">
      <c r="A118" s="10">
        <f t="shared" ref="A118:A121" si="29">A117+1</f>
        <v>26</v>
      </c>
      <c r="B118">
        <f>B119+5</f>
        <v>25</v>
      </c>
      <c r="E118" s="31"/>
      <c r="F118" s="38"/>
      <c r="G118" s="43"/>
      <c r="H118" s="40"/>
      <c r="J118" s="16">
        <f t="shared" si="24"/>
        <v>26</v>
      </c>
      <c r="K118" s="15" t="e">
        <f>K119+5</f>
        <v>#REF!</v>
      </c>
      <c r="L118" s="15" t="s">
        <v>127</v>
      </c>
      <c r="M118" s="17"/>
      <c r="N118" s="32">
        <v>150</v>
      </c>
      <c r="O118" s="38"/>
      <c r="P118" s="43">
        <f t="shared" ref="P118:P123" si="30">N118</f>
        <v>150</v>
      </c>
      <c r="Q118" s="40">
        <f t="shared" si="22"/>
        <v>34</v>
      </c>
    </row>
    <row r="119" spans="1:17" x14ac:dyDescent="0.2">
      <c r="A119" s="10">
        <f t="shared" si="29"/>
        <v>27</v>
      </c>
      <c r="B119">
        <f>B120+5</f>
        <v>20</v>
      </c>
      <c r="E119" s="31"/>
      <c r="F119" s="38"/>
      <c r="G119" s="43"/>
      <c r="H119" s="40"/>
      <c r="J119" s="16">
        <f t="shared" si="24"/>
        <v>27</v>
      </c>
      <c r="K119" s="15" t="e">
        <f>K120+5</f>
        <v>#REF!</v>
      </c>
      <c r="L119" s="15" t="s">
        <v>128</v>
      </c>
      <c r="M119" s="15"/>
      <c r="N119" s="32">
        <v>130</v>
      </c>
      <c r="O119" s="38"/>
      <c r="P119" s="43">
        <f t="shared" si="30"/>
        <v>130</v>
      </c>
      <c r="Q119" s="40">
        <f t="shared" si="22"/>
        <v>35</v>
      </c>
    </row>
    <row r="120" spans="1:17" x14ac:dyDescent="0.2">
      <c r="A120" s="10">
        <f t="shared" si="29"/>
        <v>28</v>
      </c>
      <c r="B120">
        <f>B121+5</f>
        <v>15</v>
      </c>
      <c r="E120" s="31"/>
      <c r="F120" s="38"/>
      <c r="G120" s="43"/>
      <c r="H120" s="40"/>
      <c r="J120" s="16">
        <f t="shared" si="24"/>
        <v>28</v>
      </c>
      <c r="K120" s="15" t="e">
        <f>K121+5</f>
        <v>#REF!</v>
      </c>
      <c r="L120" s="15" t="s">
        <v>129</v>
      </c>
      <c r="M120" s="15"/>
      <c r="N120" s="32">
        <v>120</v>
      </c>
      <c r="O120" s="38"/>
      <c r="P120" s="43">
        <f t="shared" si="30"/>
        <v>120</v>
      </c>
      <c r="Q120" s="40">
        <f t="shared" si="22"/>
        <v>36</v>
      </c>
    </row>
    <row r="121" spans="1:17" x14ac:dyDescent="0.2">
      <c r="A121" s="10">
        <f t="shared" si="29"/>
        <v>29</v>
      </c>
      <c r="B121">
        <f>B132+5</f>
        <v>10</v>
      </c>
      <c r="E121" s="31"/>
      <c r="F121" s="38"/>
      <c r="G121" s="43"/>
      <c r="H121" s="40"/>
      <c r="J121" s="16">
        <f t="shared" si="24"/>
        <v>29</v>
      </c>
      <c r="K121" s="15" t="e">
        <f>K132+5</f>
        <v>#REF!</v>
      </c>
      <c r="L121" s="15" t="s">
        <v>85</v>
      </c>
      <c r="M121" s="15"/>
      <c r="N121" s="32">
        <v>110</v>
      </c>
      <c r="O121" s="38"/>
      <c r="P121" s="43">
        <f t="shared" si="30"/>
        <v>110</v>
      </c>
      <c r="Q121" s="40">
        <f t="shared" si="22"/>
        <v>37</v>
      </c>
    </row>
    <row r="122" spans="1:17" x14ac:dyDescent="0.2">
      <c r="A122" s="10">
        <v>30</v>
      </c>
      <c r="E122" s="31"/>
      <c r="F122" s="38"/>
      <c r="G122" s="43"/>
      <c r="H122" s="40"/>
      <c r="J122" s="16">
        <f t="shared" si="24"/>
        <v>30</v>
      </c>
      <c r="K122" s="15"/>
      <c r="L122" s="15" t="s">
        <v>130</v>
      </c>
      <c r="M122" s="15"/>
      <c r="N122" s="32">
        <v>100</v>
      </c>
      <c r="O122" s="38"/>
      <c r="P122" s="43">
        <f t="shared" si="30"/>
        <v>100</v>
      </c>
      <c r="Q122" s="40">
        <f t="shared" si="22"/>
        <v>38</v>
      </c>
    </row>
    <row r="123" spans="1:17" x14ac:dyDescent="0.2">
      <c r="A123" s="10">
        <v>31</v>
      </c>
      <c r="E123" s="31"/>
      <c r="F123" s="38"/>
      <c r="G123" s="43"/>
      <c r="H123" s="40"/>
      <c r="J123" s="16">
        <f t="shared" si="24"/>
        <v>31</v>
      </c>
      <c r="K123" s="15"/>
      <c r="L123" s="15" t="s">
        <v>74</v>
      </c>
      <c r="M123" s="15"/>
      <c r="N123" s="32">
        <v>100</v>
      </c>
      <c r="O123" s="38"/>
      <c r="P123" s="43">
        <f t="shared" si="30"/>
        <v>100</v>
      </c>
      <c r="Q123" s="40">
        <f t="shared" si="22"/>
        <v>38</v>
      </c>
    </row>
    <row r="124" spans="1:17" x14ac:dyDescent="0.2">
      <c r="A124" s="10">
        <v>32</v>
      </c>
      <c r="E124" s="31"/>
      <c r="F124" s="38"/>
      <c r="G124" s="43"/>
      <c r="H124" s="40"/>
      <c r="J124" s="16">
        <f t="shared" si="24"/>
        <v>32</v>
      </c>
      <c r="K124" s="15"/>
      <c r="L124" s="15" t="s">
        <v>286</v>
      </c>
      <c r="M124" s="15"/>
      <c r="N124" s="32">
        <v>0</v>
      </c>
      <c r="O124" s="38">
        <v>3</v>
      </c>
      <c r="P124" s="43">
        <f>T8</f>
        <v>615</v>
      </c>
      <c r="Q124" s="40">
        <f t="shared" si="22"/>
        <v>12</v>
      </c>
    </row>
    <row r="125" spans="1:17" x14ac:dyDescent="0.2">
      <c r="A125" s="10"/>
      <c r="E125" s="31"/>
      <c r="F125" s="38"/>
      <c r="G125" s="43"/>
      <c r="H125" s="40"/>
      <c r="J125" s="16">
        <f t="shared" si="24"/>
        <v>33</v>
      </c>
      <c r="K125" s="15"/>
      <c r="L125" s="15" t="s">
        <v>293</v>
      </c>
      <c r="M125" s="15"/>
      <c r="N125" s="32">
        <v>0</v>
      </c>
      <c r="O125" s="38">
        <v>1</v>
      </c>
      <c r="P125" s="43">
        <v>750</v>
      </c>
      <c r="Q125" s="40">
        <f t="shared" si="22"/>
        <v>6</v>
      </c>
    </row>
    <row r="126" spans="1:17" x14ac:dyDescent="0.2">
      <c r="A126" s="10"/>
      <c r="E126" s="31"/>
      <c r="F126" s="38"/>
      <c r="G126" s="43"/>
      <c r="H126" s="40"/>
      <c r="J126" s="16">
        <f t="shared" si="24"/>
        <v>34</v>
      </c>
      <c r="K126" s="15"/>
      <c r="L126" s="15" t="s">
        <v>291</v>
      </c>
      <c r="M126" s="15"/>
      <c r="N126" s="32">
        <v>0</v>
      </c>
      <c r="O126" s="38">
        <v>5</v>
      </c>
      <c r="P126" s="43">
        <f>T10</f>
        <v>536</v>
      </c>
      <c r="Q126" s="40">
        <f t="shared" si="22"/>
        <v>15</v>
      </c>
    </row>
    <row r="127" spans="1:17" x14ac:dyDescent="0.2">
      <c r="A127" s="10"/>
      <c r="E127" s="31"/>
      <c r="F127" s="38"/>
      <c r="G127" s="43"/>
      <c r="H127" s="40"/>
      <c r="J127" s="16">
        <f t="shared" si="24"/>
        <v>35</v>
      </c>
      <c r="K127" s="15"/>
      <c r="L127" s="15" t="s">
        <v>292</v>
      </c>
      <c r="M127" s="15"/>
      <c r="N127" s="32">
        <v>0</v>
      </c>
      <c r="O127" s="38">
        <v>16</v>
      </c>
      <c r="P127" s="43">
        <f>T21</f>
        <v>240</v>
      </c>
      <c r="Q127" s="40">
        <f t="shared" si="22"/>
        <v>26</v>
      </c>
    </row>
    <row r="128" spans="1:17" x14ac:dyDescent="0.2">
      <c r="A128" s="10">
        <v>33</v>
      </c>
      <c r="E128" s="31"/>
      <c r="F128" s="38"/>
      <c r="G128" s="43"/>
      <c r="H128" s="40"/>
      <c r="J128" s="16">
        <f t="shared" si="24"/>
        <v>36</v>
      </c>
      <c r="K128" s="15"/>
      <c r="L128" s="15" t="s">
        <v>287</v>
      </c>
      <c r="M128" s="15"/>
      <c r="N128" s="32">
        <v>0</v>
      </c>
      <c r="O128" s="38">
        <v>12</v>
      </c>
      <c r="P128" s="43">
        <f>T17</f>
        <v>300</v>
      </c>
      <c r="Q128" s="40">
        <f t="shared" si="22"/>
        <v>23</v>
      </c>
    </row>
    <row r="129" spans="1:17" x14ac:dyDescent="0.2">
      <c r="A129" s="10">
        <v>34</v>
      </c>
      <c r="E129" s="31"/>
      <c r="F129" s="38"/>
      <c r="G129" s="43"/>
      <c r="H129" s="40"/>
      <c r="J129" s="16">
        <f t="shared" si="24"/>
        <v>37</v>
      </c>
      <c r="K129" s="15"/>
      <c r="L129" s="15" t="s">
        <v>288</v>
      </c>
      <c r="M129" s="15"/>
      <c r="N129" s="32">
        <v>0</v>
      </c>
      <c r="O129" s="38">
        <v>17</v>
      </c>
      <c r="P129" s="43">
        <f>T22</f>
        <v>225</v>
      </c>
      <c r="Q129" s="40">
        <f t="shared" si="22"/>
        <v>27</v>
      </c>
    </row>
    <row r="130" spans="1:17" x14ac:dyDescent="0.2">
      <c r="A130" s="10"/>
      <c r="E130" s="31"/>
      <c r="F130" s="38"/>
      <c r="G130" s="43"/>
      <c r="H130" s="40"/>
      <c r="J130" s="16">
        <f t="shared" si="24"/>
        <v>38</v>
      </c>
      <c r="K130" s="15"/>
      <c r="L130" s="15" t="s">
        <v>294</v>
      </c>
      <c r="M130" s="15"/>
      <c r="N130" s="32">
        <v>0</v>
      </c>
      <c r="O130" s="38">
        <v>13</v>
      </c>
      <c r="P130" s="43">
        <f>T18</f>
        <v>285</v>
      </c>
      <c r="Q130" s="40">
        <f t="shared" si="22"/>
        <v>24</v>
      </c>
    </row>
    <row r="131" spans="1:17" x14ac:dyDescent="0.2">
      <c r="A131" s="10"/>
      <c r="E131" s="31"/>
      <c r="F131" s="38"/>
      <c r="G131" s="43"/>
      <c r="H131" s="40"/>
      <c r="J131" s="16">
        <f t="shared" si="24"/>
        <v>39</v>
      </c>
      <c r="K131" s="15"/>
      <c r="L131" s="15" t="s">
        <v>290</v>
      </c>
      <c r="M131" s="15"/>
      <c r="N131" s="32">
        <v>0</v>
      </c>
      <c r="O131" s="38"/>
      <c r="P131" s="43">
        <v>0</v>
      </c>
      <c r="Q131" s="40">
        <f t="shared" si="22"/>
        <v>40</v>
      </c>
    </row>
    <row r="132" spans="1:17" x14ac:dyDescent="0.2">
      <c r="A132" s="12">
        <v>35</v>
      </c>
      <c r="B132" s="13">
        <f>AD37+5</f>
        <v>5</v>
      </c>
      <c r="C132" s="13"/>
      <c r="D132" s="13"/>
      <c r="E132" s="14"/>
      <c r="F132" s="41"/>
      <c r="G132" s="27"/>
      <c r="H132" s="42"/>
      <c r="J132" s="18">
        <f t="shared" si="24"/>
        <v>40</v>
      </c>
      <c r="K132" s="19" t="e">
        <f>#REF!+5</f>
        <v>#REF!</v>
      </c>
      <c r="L132" s="19" t="s">
        <v>289</v>
      </c>
      <c r="M132" s="19"/>
      <c r="N132" s="20">
        <v>0</v>
      </c>
      <c r="O132" s="41">
        <v>8</v>
      </c>
      <c r="P132" s="27">
        <f>T13</f>
        <v>428</v>
      </c>
      <c r="Q132" s="40">
        <f t="shared" si="22"/>
        <v>18</v>
      </c>
    </row>
    <row r="134" spans="1:17" ht="21" x14ac:dyDescent="0.25">
      <c r="A134" s="21" t="s">
        <v>104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3"/>
    </row>
    <row r="135" spans="1:17" ht="17" thickBot="1" x14ac:dyDescent="0.25"/>
    <row r="136" spans="1:17" ht="17" thickBot="1" x14ac:dyDescent="0.25">
      <c r="A136" s="3" t="s">
        <v>7</v>
      </c>
      <c r="B136" s="4"/>
      <c r="C136" s="4"/>
      <c r="D136" s="4"/>
      <c r="E136" s="5"/>
      <c r="F136" s="33" t="s">
        <v>334</v>
      </c>
      <c r="G136" s="33" t="s">
        <v>335</v>
      </c>
      <c r="H136" s="33" t="s">
        <v>336</v>
      </c>
      <c r="J136" s="3" t="s">
        <v>8</v>
      </c>
      <c r="K136" s="4"/>
      <c r="L136" s="4"/>
      <c r="M136" s="4"/>
      <c r="N136" s="5"/>
      <c r="O136" s="33" t="s">
        <v>334</v>
      </c>
      <c r="P136" s="33" t="s">
        <v>335</v>
      </c>
      <c r="Q136" s="33" t="s">
        <v>336</v>
      </c>
    </row>
    <row r="137" spans="1:17" x14ac:dyDescent="0.2">
      <c r="A137" s="7" t="s">
        <v>15</v>
      </c>
      <c r="B137" s="8" t="s">
        <v>16</v>
      </c>
      <c r="C137" s="8" t="s">
        <v>17</v>
      </c>
      <c r="D137" s="8" t="s">
        <v>18</v>
      </c>
      <c r="E137" s="8" t="s">
        <v>19</v>
      </c>
      <c r="F137" s="55"/>
      <c r="G137" s="43"/>
      <c r="H137" s="40"/>
      <c r="J137" s="7" t="s">
        <v>15</v>
      </c>
      <c r="K137" s="8" t="s">
        <v>16</v>
      </c>
      <c r="L137" s="8" t="s">
        <v>17</v>
      </c>
      <c r="M137" s="8" t="s">
        <v>18</v>
      </c>
      <c r="N137" s="8" t="s">
        <v>19</v>
      </c>
      <c r="O137" s="38"/>
      <c r="P137" s="34"/>
      <c r="Q137" s="40"/>
    </row>
    <row r="138" spans="1:17" x14ac:dyDescent="0.2">
      <c r="A138" s="10">
        <v>1</v>
      </c>
      <c r="B138">
        <v>500</v>
      </c>
      <c r="C138" t="s">
        <v>131</v>
      </c>
      <c r="D138" s="2" t="s">
        <v>25</v>
      </c>
      <c r="E138" s="31">
        <v>910</v>
      </c>
      <c r="F138" s="38"/>
      <c r="G138" s="43">
        <v>910</v>
      </c>
      <c r="H138" s="40">
        <v>2</v>
      </c>
      <c r="J138" s="10">
        <v>1</v>
      </c>
      <c r="K138">
        <v>500</v>
      </c>
      <c r="L138" t="s">
        <v>28</v>
      </c>
      <c r="M138" s="2" t="s">
        <v>20</v>
      </c>
      <c r="N138" s="31">
        <v>1000</v>
      </c>
      <c r="O138" s="38">
        <v>2</v>
      </c>
      <c r="P138" s="34">
        <f>N138+675</f>
        <v>1675</v>
      </c>
      <c r="Q138" s="40">
        <f>RANK(P138,$P$138:$P$158)</f>
        <v>1</v>
      </c>
    </row>
    <row r="139" spans="1:17" x14ac:dyDescent="0.2">
      <c r="A139" s="10">
        <f>A138+1</f>
        <v>2</v>
      </c>
      <c r="B139">
        <v>450</v>
      </c>
      <c r="C139" t="s">
        <v>38</v>
      </c>
      <c r="D139" s="2" t="s">
        <v>25</v>
      </c>
      <c r="E139" s="31">
        <v>550</v>
      </c>
      <c r="F139" s="38">
        <v>1</v>
      </c>
      <c r="G139" s="43">
        <f>E139+750</f>
        <v>1300</v>
      </c>
      <c r="H139" s="40">
        <v>1</v>
      </c>
      <c r="J139" s="10">
        <f>J138+1</f>
        <v>2</v>
      </c>
      <c r="K139">
        <v>450</v>
      </c>
      <c r="L139" t="s">
        <v>133</v>
      </c>
      <c r="M139" s="2" t="s">
        <v>20</v>
      </c>
      <c r="N139" s="31">
        <v>689</v>
      </c>
      <c r="O139" s="38">
        <v>7</v>
      </c>
      <c r="P139" s="34">
        <f>N139+T12</f>
        <v>1151</v>
      </c>
      <c r="Q139" s="40">
        <f t="shared" ref="Q139:Q158" si="31">RANK(P139,$P$138:$P$158)</f>
        <v>2</v>
      </c>
    </row>
    <row r="140" spans="1:17" x14ac:dyDescent="0.2">
      <c r="A140" s="10">
        <f>A139+1</f>
        <v>3</v>
      </c>
      <c r="B140">
        <v>410</v>
      </c>
      <c r="C140" t="s">
        <v>132</v>
      </c>
      <c r="D140" s="2"/>
      <c r="E140" s="31">
        <v>500</v>
      </c>
      <c r="F140" s="38" t="s">
        <v>277</v>
      </c>
      <c r="G140" s="43">
        <v>500</v>
      </c>
      <c r="H140" s="40">
        <v>6</v>
      </c>
      <c r="J140" s="10">
        <f>J139+1</f>
        <v>3</v>
      </c>
      <c r="K140">
        <v>410</v>
      </c>
      <c r="L140" t="s">
        <v>59</v>
      </c>
      <c r="M140" s="2" t="s">
        <v>20</v>
      </c>
      <c r="N140" s="31">
        <v>450</v>
      </c>
      <c r="O140" s="38">
        <v>3</v>
      </c>
      <c r="P140" s="34">
        <f>N140+615</f>
        <v>1065</v>
      </c>
      <c r="Q140" s="40">
        <f t="shared" si="31"/>
        <v>3</v>
      </c>
    </row>
    <row r="141" spans="1:17" x14ac:dyDescent="0.2">
      <c r="A141" s="10">
        <f t="shared" ref="A141:A160" si="32">A140+1</f>
        <v>4</v>
      </c>
      <c r="B141">
        <v>383</v>
      </c>
      <c r="C141" t="s">
        <v>27</v>
      </c>
      <c r="D141" s="2"/>
      <c r="E141" s="31">
        <v>450</v>
      </c>
      <c r="F141" s="38"/>
      <c r="G141" s="43">
        <v>450</v>
      </c>
      <c r="H141" s="40">
        <v>6</v>
      </c>
      <c r="J141" s="10">
        <f t="shared" ref="J141:J160" si="33">J140+1</f>
        <v>4</v>
      </c>
      <c r="K141">
        <v>383</v>
      </c>
      <c r="L141" t="s">
        <v>39</v>
      </c>
      <c r="M141" s="2" t="s">
        <v>20</v>
      </c>
      <c r="N141" s="31">
        <v>450</v>
      </c>
      <c r="O141" s="38"/>
      <c r="P141" s="34">
        <v>450</v>
      </c>
      <c r="Q141" s="40">
        <f t="shared" si="31"/>
        <v>9</v>
      </c>
    </row>
    <row r="142" spans="1:17" x14ac:dyDescent="0.2">
      <c r="A142" s="10">
        <f t="shared" si="32"/>
        <v>5</v>
      </c>
      <c r="B142">
        <v>357</v>
      </c>
      <c r="C142" t="s">
        <v>326</v>
      </c>
      <c r="D142" s="2"/>
      <c r="E142" s="31">
        <v>0</v>
      </c>
      <c r="F142" s="38">
        <v>2</v>
      </c>
      <c r="G142" s="43">
        <f>E142+675</f>
        <v>675</v>
      </c>
      <c r="H142" s="40">
        <v>3</v>
      </c>
      <c r="J142" s="10">
        <f t="shared" si="33"/>
        <v>5</v>
      </c>
      <c r="K142">
        <v>357</v>
      </c>
      <c r="L142" t="s">
        <v>134</v>
      </c>
      <c r="M142" s="2"/>
      <c r="N142" s="31">
        <v>410</v>
      </c>
      <c r="O142" s="38"/>
      <c r="P142" s="34">
        <v>410</v>
      </c>
      <c r="Q142" s="40">
        <f t="shared" si="31"/>
        <v>10</v>
      </c>
    </row>
    <row r="143" spans="1:17" x14ac:dyDescent="0.2">
      <c r="A143" s="10">
        <f t="shared" si="32"/>
        <v>6</v>
      </c>
      <c r="B143">
        <v>332</v>
      </c>
      <c r="C143" t="s">
        <v>327</v>
      </c>
      <c r="D143" s="2"/>
      <c r="E143" s="31">
        <v>0</v>
      </c>
      <c r="F143" s="38">
        <v>3</v>
      </c>
      <c r="G143" s="43">
        <v>615</v>
      </c>
      <c r="H143" s="40">
        <v>4</v>
      </c>
      <c r="J143" s="10">
        <f t="shared" si="33"/>
        <v>6</v>
      </c>
      <c r="K143">
        <v>332</v>
      </c>
      <c r="L143" t="s">
        <v>135</v>
      </c>
      <c r="M143" s="2"/>
      <c r="N143" s="31">
        <v>410</v>
      </c>
      <c r="O143" s="38">
        <v>6</v>
      </c>
      <c r="P143" s="34">
        <f>N143+T11</f>
        <v>908</v>
      </c>
      <c r="Q143" s="40">
        <f t="shared" si="31"/>
        <v>4</v>
      </c>
    </row>
    <row r="144" spans="1:17" x14ac:dyDescent="0.2">
      <c r="A144" s="10">
        <f t="shared" si="32"/>
        <v>7</v>
      </c>
      <c r="B144">
        <v>308</v>
      </c>
      <c r="D144" s="2"/>
      <c r="E144" s="31">
        <v>0</v>
      </c>
      <c r="F144" s="38"/>
      <c r="G144" s="43"/>
      <c r="H144" s="40"/>
      <c r="J144" s="10">
        <f t="shared" si="33"/>
        <v>7</v>
      </c>
      <c r="K144">
        <v>308</v>
      </c>
      <c r="L144" t="s">
        <v>136</v>
      </c>
      <c r="M144" s="2"/>
      <c r="N144" s="31">
        <v>383</v>
      </c>
      <c r="O144" s="38"/>
      <c r="P144" s="34">
        <v>383</v>
      </c>
      <c r="Q144" s="40">
        <f t="shared" si="31"/>
        <v>12</v>
      </c>
    </row>
    <row r="145" spans="1:17" x14ac:dyDescent="0.2">
      <c r="A145" s="10">
        <f t="shared" si="32"/>
        <v>8</v>
      </c>
      <c r="B145">
        <v>285</v>
      </c>
      <c r="D145" s="2"/>
      <c r="E145" s="31">
        <v>0</v>
      </c>
      <c r="F145" s="38"/>
      <c r="G145" s="43"/>
      <c r="H145" s="40"/>
      <c r="J145" s="10">
        <f t="shared" si="33"/>
        <v>8</v>
      </c>
      <c r="K145">
        <v>285</v>
      </c>
      <c r="L145" t="s">
        <v>137</v>
      </c>
      <c r="M145" s="2"/>
      <c r="N145" s="31">
        <v>383</v>
      </c>
      <c r="O145" s="38"/>
      <c r="P145" s="34">
        <v>383</v>
      </c>
      <c r="Q145" s="40">
        <f t="shared" si="31"/>
        <v>12</v>
      </c>
    </row>
    <row r="146" spans="1:17" x14ac:dyDescent="0.2">
      <c r="A146" s="10">
        <f t="shared" si="32"/>
        <v>9</v>
      </c>
      <c r="B146">
        <v>263</v>
      </c>
      <c r="D146" s="2"/>
      <c r="E146" s="31">
        <v>0</v>
      </c>
      <c r="F146" s="38"/>
      <c r="G146" s="43"/>
      <c r="H146" s="40"/>
      <c r="J146" s="10">
        <f t="shared" si="33"/>
        <v>9</v>
      </c>
      <c r="K146">
        <v>263</v>
      </c>
      <c r="L146" t="s">
        <v>49</v>
      </c>
      <c r="M146" s="2"/>
      <c r="N146" s="31">
        <v>357</v>
      </c>
      <c r="O146" s="38">
        <v>8</v>
      </c>
      <c r="P146" s="34">
        <f>N146+T13</f>
        <v>785</v>
      </c>
      <c r="Q146" s="40">
        <f t="shared" si="31"/>
        <v>5</v>
      </c>
    </row>
    <row r="147" spans="1:17" x14ac:dyDescent="0.2">
      <c r="A147" s="10">
        <f t="shared" si="32"/>
        <v>10</v>
      </c>
      <c r="B147">
        <v>242</v>
      </c>
      <c r="D147" s="2"/>
      <c r="E147" s="31">
        <v>0</v>
      </c>
      <c r="F147" s="38"/>
      <c r="G147" s="43"/>
      <c r="H147" s="40"/>
      <c r="J147" s="10">
        <f t="shared" si="33"/>
        <v>10</v>
      </c>
      <c r="K147">
        <v>242</v>
      </c>
      <c r="L147" t="s">
        <v>138</v>
      </c>
      <c r="M147" s="2"/>
      <c r="N147" s="31">
        <v>332</v>
      </c>
      <c r="O147" s="38"/>
      <c r="P147" s="34">
        <v>332</v>
      </c>
      <c r="Q147" s="40">
        <f t="shared" si="31"/>
        <v>15</v>
      </c>
    </row>
    <row r="148" spans="1:17" x14ac:dyDescent="0.2">
      <c r="A148" s="10">
        <f t="shared" si="32"/>
        <v>11</v>
      </c>
      <c r="B148">
        <v>224</v>
      </c>
      <c r="D148" s="2"/>
      <c r="E148" s="31">
        <v>0</v>
      </c>
      <c r="F148" s="38"/>
      <c r="G148" s="43"/>
      <c r="H148" s="40"/>
      <c r="J148" s="10">
        <f t="shared" si="33"/>
        <v>11</v>
      </c>
      <c r="K148">
        <v>224</v>
      </c>
      <c r="L148" t="s">
        <v>139</v>
      </c>
      <c r="M148" s="2"/>
      <c r="N148" s="31">
        <v>308</v>
      </c>
      <c r="O148" s="38"/>
      <c r="P148" s="34">
        <v>308</v>
      </c>
      <c r="Q148" s="40">
        <f t="shared" si="31"/>
        <v>16</v>
      </c>
    </row>
    <row r="149" spans="1:17" x14ac:dyDescent="0.2">
      <c r="A149" s="10">
        <f t="shared" si="32"/>
        <v>12</v>
      </c>
      <c r="B149" t="e">
        <f t="shared" ref="B149:B157" si="34">B150+10</f>
        <v>#REF!</v>
      </c>
      <c r="D149" s="2"/>
      <c r="E149" s="31">
        <v>0</v>
      </c>
      <c r="F149" s="38"/>
      <c r="G149" s="43"/>
      <c r="H149" s="40"/>
      <c r="J149" s="10">
        <f t="shared" si="33"/>
        <v>12</v>
      </c>
      <c r="K149">
        <f t="shared" ref="K149:K157" si="35">K150+10</f>
        <v>145</v>
      </c>
      <c r="L149" t="s">
        <v>140</v>
      </c>
      <c r="M149" s="2"/>
      <c r="N149" s="31">
        <v>308</v>
      </c>
      <c r="O149" s="38"/>
      <c r="P149" s="34">
        <v>308</v>
      </c>
      <c r="Q149" s="40">
        <f t="shared" si="31"/>
        <v>16</v>
      </c>
    </row>
    <row r="150" spans="1:17" x14ac:dyDescent="0.2">
      <c r="A150" s="10">
        <f t="shared" si="32"/>
        <v>13</v>
      </c>
      <c r="B150" t="e">
        <f t="shared" si="34"/>
        <v>#REF!</v>
      </c>
      <c r="D150" s="2"/>
      <c r="E150" s="31">
        <v>0</v>
      </c>
      <c r="F150" s="38"/>
      <c r="G150" s="43"/>
      <c r="H150" s="40"/>
      <c r="J150" s="10">
        <f t="shared" si="33"/>
        <v>13</v>
      </c>
      <c r="K150">
        <f t="shared" si="35"/>
        <v>135</v>
      </c>
      <c r="L150" t="s">
        <v>141</v>
      </c>
      <c r="M150" s="2"/>
      <c r="N150" s="31">
        <v>285</v>
      </c>
      <c r="O150" s="38"/>
      <c r="P150" s="34">
        <v>285</v>
      </c>
      <c r="Q150" s="40">
        <f t="shared" si="31"/>
        <v>18</v>
      </c>
    </row>
    <row r="151" spans="1:17" x14ac:dyDescent="0.2">
      <c r="A151" s="10">
        <f t="shared" si="32"/>
        <v>14</v>
      </c>
      <c r="B151" t="e">
        <f t="shared" si="34"/>
        <v>#REF!</v>
      </c>
      <c r="D151" s="2"/>
      <c r="E151" s="31">
        <v>0</v>
      </c>
      <c r="F151" s="38"/>
      <c r="G151" s="43"/>
      <c r="H151" s="40"/>
      <c r="J151" s="10">
        <f t="shared" si="33"/>
        <v>14</v>
      </c>
      <c r="K151">
        <f t="shared" si="35"/>
        <v>125</v>
      </c>
      <c r="L151" t="s">
        <v>142</v>
      </c>
      <c r="M151" s="2"/>
      <c r="N151" s="31">
        <v>285</v>
      </c>
      <c r="O151" s="38"/>
      <c r="P151" s="34">
        <v>285</v>
      </c>
      <c r="Q151" s="40">
        <f t="shared" si="31"/>
        <v>18</v>
      </c>
    </row>
    <row r="152" spans="1:17" x14ac:dyDescent="0.2">
      <c r="A152" s="10">
        <f t="shared" si="32"/>
        <v>15</v>
      </c>
      <c r="B152" t="e">
        <f t="shared" si="34"/>
        <v>#REF!</v>
      </c>
      <c r="D152" s="2"/>
      <c r="E152" s="31">
        <v>0</v>
      </c>
      <c r="F152" s="38"/>
      <c r="G152" s="43"/>
      <c r="H152" s="40"/>
      <c r="J152" s="10">
        <f t="shared" si="33"/>
        <v>15</v>
      </c>
      <c r="K152">
        <f t="shared" si="35"/>
        <v>115</v>
      </c>
      <c r="L152" t="s">
        <v>143</v>
      </c>
      <c r="M152" s="2"/>
      <c r="N152" s="31">
        <v>263</v>
      </c>
      <c r="O152" s="38"/>
      <c r="P152" s="34">
        <v>263</v>
      </c>
      <c r="Q152" s="40">
        <f t="shared" si="31"/>
        <v>20</v>
      </c>
    </row>
    <row r="153" spans="1:17" x14ac:dyDescent="0.2">
      <c r="A153" s="10">
        <f t="shared" si="32"/>
        <v>16</v>
      </c>
      <c r="B153" t="e">
        <f t="shared" si="34"/>
        <v>#REF!</v>
      </c>
      <c r="D153" s="2"/>
      <c r="E153" s="31">
        <v>0</v>
      </c>
      <c r="F153" s="38"/>
      <c r="G153" s="43"/>
      <c r="H153" s="40"/>
      <c r="J153" s="10">
        <f t="shared" si="33"/>
        <v>16</v>
      </c>
      <c r="K153">
        <f t="shared" si="35"/>
        <v>105</v>
      </c>
      <c r="L153" t="s">
        <v>278</v>
      </c>
      <c r="M153" s="2"/>
      <c r="N153" s="31">
        <v>0</v>
      </c>
      <c r="O153" s="55" t="s">
        <v>277</v>
      </c>
      <c r="P153" s="34">
        <v>0</v>
      </c>
      <c r="Q153" s="40">
        <f t="shared" si="31"/>
        <v>21</v>
      </c>
    </row>
    <row r="154" spans="1:17" x14ac:dyDescent="0.2">
      <c r="A154" s="10">
        <f t="shared" si="32"/>
        <v>17</v>
      </c>
      <c r="B154" t="e">
        <f t="shared" si="34"/>
        <v>#REF!</v>
      </c>
      <c r="D154" s="2"/>
      <c r="E154" s="31">
        <v>0</v>
      </c>
      <c r="F154" s="38"/>
      <c r="G154" s="43"/>
      <c r="H154" s="40"/>
      <c r="J154" s="10">
        <f t="shared" si="33"/>
        <v>17</v>
      </c>
      <c r="K154">
        <f t="shared" si="35"/>
        <v>95</v>
      </c>
      <c r="L154" t="s">
        <v>328</v>
      </c>
      <c r="M154" s="2"/>
      <c r="N154" s="31">
        <v>0</v>
      </c>
      <c r="O154" s="38">
        <v>9</v>
      </c>
      <c r="P154" s="34">
        <f>T14</f>
        <v>395</v>
      </c>
      <c r="Q154" s="40">
        <f t="shared" si="31"/>
        <v>11</v>
      </c>
    </row>
    <row r="155" spans="1:17" x14ac:dyDescent="0.2">
      <c r="A155" s="10">
        <f t="shared" si="32"/>
        <v>18</v>
      </c>
      <c r="B155" t="e">
        <f t="shared" si="34"/>
        <v>#REF!</v>
      </c>
      <c r="D155" s="2"/>
      <c r="E155" s="31">
        <v>0</v>
      </c>
      <c r="F155" s="38"/>
      <c r="G155" s="43"/>
      <c r="H155" s="40"/>
      <c r="J155" s="10">
        <f t="shared" si="33"/>
        <v>18</v>
      </c>
      <c r="K155">
        <f t="shared" si="35"/>
        <v>85</v>
      </c>
      <c r="L155" t="s">
        <v>329</v>
      </c>
      <c r="M155" s="2"/>
      <c r="N155" s="31">
        <v>0</v>
      </c>
      <c r="O155" s="38">
        <v>1</v>
      </c>
      <c r="P155" s="34">
        <v>750</v>
      </c>
      <c r="Q155" s="40">
        <f t="shared" si="31"/>
        <v>6</v>
      </c>
    </row>
    <row r="156" spans="1:17" x14ac:dyDescent="0.2">
      <c r="A156" s="10">
        <f t="shared" si="32"/>
        <v>19</v>
      </c>
      <c r="B156" t="e">
        <f t="shared" si="34"/>
        <v>#REF!</v>
      </c>
      <c r="D156" s="2"/>
      <c r="E156" s="31">
        <v>0</v>
      </c>
      <c r="F156" s="38"/>
      <c r="G156" s="43"/>
      <c r="H156" s="40"/>
      <c r="J156" s="10">
        <f t="shared" si="33"/>
        <v>19</v>
      </c>
      <c r="K156">
        <f t="shared" si="35"/>
        <v>75</v>
      </c>
      <c r="L156" t="s">
        <v>330</v>
      </c>
      <c r="M156" s="2"/>
      <c r="N156" s="31">
        <v>0</v>
      </c>
      <c r="O156" s="38">
        <v>10</v>
      </c>
      <c r="P156" s="34">
        <f>T15</f>
        <v>363</v>
      </c>
      <c r="Q156" s="40">
        <f t="shared" si="31"/>
        <v>14</v>
      </c>
    </row>
    <row r="157" spans="1:17" x14ac:dyDescent="0.2">
      <c r="A157" s="10">
        <f t="shared" si="32"/>
        <v>20</v>
      </c>
      <c r="B157" t="e">
        <f t="shared" si="34"/>
        <v>#REF!</v>
      </c>
      <c r="D157" s="2"/>
      <c r="E157" s="31">
        <v>0</v>
      </c>
      <c r="F157" s="38"/>
      <c r="G157" s="43"/>
      <c r="H157" s="40"/>
      <c r="J157" s="10">
        <f t="shared" si="33"/>
        <v>20</v>
      </c>
      <c r="K157">
        <f t="shared" si="35"/>
        <v>65</v>
      </c>
      <c r="L157" t="s">
        <v>331</v>
      </c>
      <c r="M157" s="2"/>
      <c r="N157" s="31">
        <v>0</v>
      </c>
      <c r="O157" s="38">
        <v>5</v>
      </c>
      <c r="P157" s="34">
        <f>T10</f>
        <v>536</v>
      </c>
      <c r="Q157" s="40">
        <f t="shared" si="31"/>
        <v>8</v>
      </c>
    </row>
    <row r="158" spans="1:17" x14ac:dyDescent="0.2">
      <c r="A158" s="10">
        <f t="shared" si="32"/>
        <v>21</v>
      </c>
      <c r="B158" t="e">
        <f>B159+10</f>
        <v>#REF!</v>
      </c>
      <c r="D158" s="2"/>
      <c r="E158" s="31">
        <v>0</v>
      </c>
      <c r="F158" s="38"/>
      <c r="G158" s="43"/>
      <c r="H158" s="40"/>
      <c r="J158" s="10">
        <f t="shared" si="33"/>
        <v>21</v>
      </c>
      <c r="K158">
        <f>K159+10</f>
        <v>55</v>
      </c>
      <c r="L158" t="s">
        <v>332</v>
      </c>
      <c r="M158" s="2"/>
      <c r="N158" s="31">
        <v>0</v>
      </c>
      <c r="O158" s="38">
        <v>4</v>
      </c>
      <c r="P158" s="34">
        <f>N158+T9</f>
        <v>575</v>
      </c>
      <c r="Q158" s="40">
        <f t="shared" si="31"/>
        <v>7</v>
      </c>
    </row>
    <row r="159" spans="1:17" x14ac:dyDescent="0.2">
      <c r="A159" s="10">
        <f t="shared" si="32"/>
        <v>22</v>
      </c>
      <c r="B159" t="e">
        <f>B160+5</f>
        <v>#REF!</v>
      </c>
      <c r="D159" s="2"/>
      <c r="E159" s="31">
        <v>0</v>
      </c>
      <c r="F159" s="38"/>
      <c r="G159" s="43"/>
      <c r="H159" s="40"/>
      <c r="J159" s="10">
        <f t="shared" si="33"/>
        <v>22</v>
      </c>
      <c r="K159">
        <f>K160+5</f>
        <v>45</v>
      </c>
      <c r="M159" s="2"/>
      <c r="N159" s="31">
        <v>0</v>
      </c>
      <c r="O159" s="38"/>
      <c r="P159" s="34"/>
      <c r="Q159" s="40"/>
    </row>
    <row r="160" spans="1:17" x14ac:dyDescent="0.2">
      <c r="A160" s="10">
        <f t="shared" si="32"/>
        <v>23</v>
      </c>
      <c r="B160" t="e">
        <f>B161+5</f>
        <v>#REF!</v>
      </c>
      <c r="D160" s="2"/>
      <c r="E160" s="31">
        <v>0</v>
      </c>
      <c r="F160" s="38"/>
      <c r="G160" s="43"/>
      <c r="H160" s="40"/>
      <c r="J160" s="10">
        <f t="shared" si="33"/>
        <v>23</v>
      </c>
      <c r="K160">
        <f>K161+5</f>
        <v>40</v>
      </c>
      <c r="M160" s="2"/>
      <c r="N160" s="31">
        <v>0</v>
      </c>
      <c r="O160" s="38"/>
      <c r="P160" s="34"/>
      <c r="Q160" s="40"/>
    </row>
    <row r="161" spans="1:17" x14ac:dyDescent="0.2">
      <c r="A161" s="10">
        <f>A160+1</f>
        <v>24</v>
      </c>
      <c r="B161" t="e">
        <f>B162+5</f>
        <v>#REF!</v>
      </c>
      <c r="D161" s="2"/>
      <c r="E161" s="31">
        <v>0</v>
      </c>
      <c r="F161" s="38"/>
      <c r="G161" s="43"/>
      <c r="H161" s="40"/>
      <c r="J161" s="10">
        <f>J160+1</f>
        <v>24</v>
      </c>
      <c r="K161">
        <f>K162+5</f>
        <v>35</v>
      </c>
      <c r="M161" s="2"/>
      <c r="N161" s="31">
        <v>0</v>
      </c>
      <c r="O161" s="38"/>
      <c r="P161" s="34"/>
      <c r="Q161" s="40"/>
    </row>
    <row r="162" spans="1:17" x14ac:dyDescent="0.2">
      <c r="A162" s="10">
        <f>A161+1</f>
        <v>25</v>
      </c>
      <c r="B162" t="e">
        <f>B163+5</f>
        <v>#REF!</v>
      </c>
      <c r="D162" s="2"/>
      <c r="E162" s="31">
        <v>0</v>
      </c>
      <c r="F162" s="38"/>
      <c r="G162" s="43"/>
      <c r="H162" s="40"/>
      <c r="J162" s="10">
        <f>J161+1</f>
        <v>25</v>
      </c>
      <c r="K162">
        <f>K163+5</f>
        <v>30</v>
      </c>
      <c r="M162" s="2"/>
      <c r="N162" s="31">
        <v>0</v>
      </c>
      <c r="O162" s="38"/>
      <c r="P162" s="34"/>
      <c r="Q162" s="40"/>
    </row>
    <row r="163" spans="1:17" x14ac:dyDescent="0.2">
      <c r="A163" s="10">
        <f t="shared" ref="A163:A166" si="36">A162+1</f>
        <v>26</v>
      </c>
      <c r="B163" t="e">
        <f>B164+5</f>
        <v>#REF!</v>
      </c>
      <c r="D163" s="2"/>
      <c r="E163" s="31">
        <v>0</v>
      </c>
      <c r="F163" s="38"/>
      <c r="G163" s="43"/>
      <c r="H163" s="40"/>
      <c r="J163" s="10">
        <f t="shared" ref="J163:J166" si="37">J162+1</f>
        <v>26</v>
      </c>
      <c r="K163">
        <f>K164+5</f>
        <v>25</v>
      </c>
      <c r="M163" s="2"/>
      <c r="N163" s="31">
        <v>0</v>
      </c>
      <c r="O163" s="38"/>
      <c r="P163" s="34"/>
      <c r="Q163" s="40"/>
    </row>
    <row r="164" spans="1:17" x14ac:dyDescent="0.2">
      <c r="A164" s="10">
        <f t="shared" si="36"/>
        <v>27</v>
      </c>
      <c r="B164" t="e">
        <f>B165+5</f>
        <v>#REF!</v>
      </c>
      <c r="D164" s="2"/>
      <c r="E164" s="31">
        <v>0</v>
      </c>
      <c r="F164" s="38"/>
      <c r="G164" s="43"/>
      <c r="H164" s="40"/>
      <c r="J164" s="10">
        <f t="shared" si="37"/>
        <v>27</v>
      </c>
      <c r="K164">
        <f>K165+5</f>
        <v>20</v>
      </c>
      <c r="M164" s="2"/>
      <c r="N164" s="31">
        <v>0</v>
      </c>
      <c r="O164" s="38"/>
      <c r="P164" s="34"/>
      <c r="Q164" s="40"/>
    </row>
    <row r="165" spans="1:17" x14ac:dyDescent="0.2">
      <c r="A165" s="10">
        <f t="shared" si="36"/>
        <v>28</v>
      </c>
      <c r="B165" t="e">
        <f>B166+5</f>
        <v>#REF!</v>
      </c>
      <c r="D165" s="2"/>
      <c r="E165" s="31">
        <v>0</v>
      </c>
      <c r="F165" s="38"/>
      <c r="G165" s="43"/>
      <c r="H165" s="40"/>
      <c r="J165" s="10">
        <f t="shared" si="37"/>
        <v>28</v>
      </c>
      <c r="K165">
        <f>K166+5</f>
        <v>15</v>
      </c>
      <c r="M165" s="2"/>
      <c r="N165" s="31">
        <v>0</v>
      </c>
      <c r="O165" s="38"/>
      <c r="P165" s="34"/>
      <c r="Q165" s="40"/>
    </row>
    <row r="166" spans="1:17" x14ac:dyDescent="0.2">
      <c r="A166" s="10">
        <f t="shared" si="36"/>
        <v>29</v>
      </c>
      <c r="B166" t="e">
        <f>B172+5</f>
        <v>#REF!</v>
      </c>
      <c r="D166" s="2"/>
      <c r="E166" s="31">
        <v>0</v>
      </c>
      <c r="F166" s="38"/>
      <c r="G166" s="43"/>
      <c r="H166" s="40"/>
      <c r="J166" s="10">
        <f t="shared" si="37"/>
        <v>29</v>
      </c>
      <c r="K166">
        <f>K172+5</f>
        <v>10</v>
      </c>
      <c r="M166" s="2"/>
      <c r="N166" s="31">
        <v>0</v>
      </c>
      <c r="O166" s="38"/>
      <c r="P166" s="34"/>
      <c r="Q166" s="40"/>
    </row>
    <row r="167" spans="1:17" x14ac:dyDescent="0.2">
      <c r="A167" s="10">
        <v>30</v>
      </c>
      <c r="D167" s="2"/>
      <c r="E167" s="31">
        <v>0</v>
      </c>
      <c r="F167" s="38"/>
      <c r="G167" s="43"/>
      <c r="H167" s="40"/>
      <c r="J167" s="10">
        <v>30</v>
      </c>
      <c r="M167" s="2"/>
      <c r="N167" s="31">
        <v>0</v>
      </c>
      <c r="O167" s="38"/>
      <c r="P167" s="34"/>
      <c r="Q167" s="40"/>
    </row>
    <row r="168" spans="1:17" x14ac:dyDescent="0.2">
      <c r="A168" s="10">
        <v>31</v>
      </c>
      <c r="D168" s="2"/>
      <c r="E168" s="31">
        <v>0</v>
      </c>
      <c r="F168" s="38"/>
      <c r="G168" s="43"/>
      <c r="H168" s="40"/>
      <c r="J168" s="10">
        <v>31</v>
      </c>
      <c r="M168" s="2"/>
      <c r="N168" s="31">
        <v>0</v>
      </c>
      <c r="O168" s="38"/>
      <c r="P168" s="34"/>
      <c r="Q168" s="40"/>
    </row>
    <row r="169" spans="1:17" x14ac:dyDescent="0.2">
      <c r="A169" s="10">
        <v>32</v>
      </c>
      <c r="D169" s="2"/>
      <c r="E169" s="31">
        <v>0</v>
      </c>
      <c r="F169" s="38"/>
      <c r="G169" s="43"/>
      <c r="H169" s="40"/>
      <c r="J169" s="10">
        <v>32</v>
      </c>
      <c r="M169" s="2"/>
      <c r="N169" s="31">
        <v>0</v>
      </c>
      <c r="O169" s="38"/>
      <c r="P169" s="34"/>
      <c r="Q169" s="40"/>
    </row>
    <row r="170" spans="1:17" x14ac:dyDescent="0.2">
      <c r="A170" s="10">
        <v>33</v>
      </c>
      <c r="D170" s="2"/>
      <c r="E170" s="31">
        <v>0</v>
      </c>
      <c r="F170" s="38"/>
      <c r="G170" s="43"/>
      <c r="H170" s="40"/>
      <c r="J170" s="10">
        <v>33</v>
      </c>
      <c r="M170" s="2"/>
      <c r="N170" s="31">
        <v>0</v>
      </c>
      <c r="O170" s="38"/>
      <c r="P170" s="34"/>
      <c r="Q170" s="40"/>
    </row>
    <row r="171" spans="1:17" x14ac:dyDescent="0.2">
      <c r="A171" s="10">
        <v>34</v>
      </c>
      <c r="D171" s="2"/>
      <c r="E171" s="31">
        <v>0</v>
      </c>
      <c r="F171" s="38"/>
      <c r="G171" s="43"/>
      <c r="H171" s="40"/>
      <c r="J171" s="10">
        <v>34</v>
      </c>
      <c r="M171" s="2"/>
      <c r="N171" s="31">
        <v>0</v>
      </c>
      <c r="O171" s="38"/>
      <c r="P171" s="34"/>
      <c r="Q171" s="40"/>
    </row>
    <row r="172" spans="1:17" x14ac:dyDescent="0.2">
      <c r="A172" s="12">
        <v>35</v>
      </c>
      <c r="B172" s="13" t="e">
        <f>#REF!+5</f>
        <v>#REF!</v>
      </c>
      <c r="C172" s="13"/>
      <c r="D172" s="14"/>
      <c r="E172" s="31">
        <v>0</v>
      </c>
      <c r="F172" s="41"/>
      <c r="G172" s="27"/>
      <c r="H172" s="42"/>
      <c r="J172" s="12">
        <v>35</v>
      </c>
      <c r="K172" s="13">
        <f>AV37+5</f>
        <v>5</v>
      </c>
      <c r="L172" s="13"/>
      <c r="M172" s="14"/>
      <c r="N172" s="14">
        <v>0</v>
      </c>
      <c r="O172" s="41"/>
      <c r="P172" s="13"/>
      <c r="Q172" s="42"/>
    </row>
    <row r="173" spans="1:17" x14ac:dyDescent="0.2">
      <c r="E173" s="65"/>
      <c r="F173" s="13"/>
    </row>
    <row r="174" spans="1:17" ht="21" x14ac:dyDescent="0.25">
      <c r="A174" s="21" t="s">
        <v>103</v>
      </c>
      <c r="B174" s="22"/>
      <c r="C174" s="22"/>
      <c r="D174" s="22"/>
      <c r="E174" s="54"/>
      <c r="F174" s="54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3"/>
    </row>
    <row r="175" spans="1:17" ht="17" thickBot="1" x14ac:dyDescent="0.25"/>
    <row r="176" spans="1:17" ht="17" thickBot="1" x14ac:dyDescent="0.25">
      <c r="A176" s="3" t="s">
        <v>9</v>
      </c>
      <c r="B176" s="4"/>
      <c r="C176" s="4"/>
      <c r="D176" s="4"/>
      <c r="E176" s="5"/>
      <c r="F176" s="33" t="s">
        <v>334</v>
      </c>
      <c r="G176" s="33" t="s">
        <v>335</v>
      </c>
      <c r="H176" s="33" t="s">
        <v>336</v>
      </c>
      <c r="I176" s="6"/>
      <c r="J176" s="3" t="s">
        <v>10</v>
      </c>
      <c r="K176" s="4"/>
      <c r="L176" s="4"/>
      <c r="M176" s="4"/>
      <c r="N176" s="5"/>
      <c r="O176" s="33" t="s">
        <v>334</v>
      </c>
      <c r="P176" s="33" t="s">
        <v>335</v>
      </c>
      <c r="Q176" s="33" t="s">
        <v>336</v>
      </c>
    </row>
    <row r="177" spans="1:17" x14ac:dyDescent="0.2">
      <c r="A177" s="7" t="s">
        <v>15</v>
      </c>
      <c r="B177" s="8" t="s">
        <v>16</v>
      </c>
      <c r="C177" s="8" t="s">
        <v>17</v>
      </c>
      <c r="D177" s="8" t="s">
        <v>18</v>
      </c>
      <c r="E177" s="8" t="s">
        <v>19</v>
      </c>
      <c r="F177" s="68"/>
      <c r="G177" s="31"/>
      <c r="H177" s="68"/>
      <c r="I177" s="6"/>
      <c r="J177" s="7" t="s">
        <v>15</v>
      </c>
      <c r="K177" s="8" t="s">
        <v>16</v>
      </c>
      <c r="L177" s="8" t="s">
        <v>17</v>
      </c>
      <c r="M177" s="8" t="s">
        <v>18</v>
      </c>
      <c r="N177" s="31" t="s">
        <v>19</v>
      </c>
      <c r="O177" s="38"/>
      <c r="P177" s="43"/>
      <c r="Q177" s="40"/>
    </row>
    <row r="178" spans="1:17" x14ac:dyDescent="0.2">
      <c r="A178" s="10">
        <v>1</v>
      </c>
      <c r="B178">
        <v>500</v>
      </c>
      <c r="C178" t="s">
        <v>40</v>
      </c>
      <c r="D178" s="2"/>
      <c r="E178" s="31">
        <f>SUM(B178)</f>
        <v>500</v>
      </c>
      <c r="F178" s="43"/>
      <c r="G178" s="34">
        <f t="shared" ref="G178:G185" si="38">E178</f>
        <v>500</v>
      </c>
      <c r="H178" s="43">
        <v>1</v>
      </c>
      <c r="I178" s="6"/>
      <c r="J178" s="10">
        <v>1</v>
      </c>
      <c r="K178">
        <v>500</v>
      </c>
      <c r="L178" t="s">
        <v>197</v>
      </c>
      <c r="M178" s="2" t="s">
        <v>31</v>
      </c>
      <c r="N178" s="31">
        <v>545</v>
      </c>
      <c r="O178" s="55"/>
      <c r="P178" s="73">
        <f>N178</f>
        <v>545</v>
      </c>
      <c r="Q178" s="67">
        <f>RANK(P178,$P$178:$P$241)</f>
        <v>7</v>
      </c>
    </row>
    <row r="179" spans="1:17" x14ac:dyDescent="0.2">
      <c r="A179" s="10">
        <f>A178+1</f>
        <v>2</v>
      </c>
      <c r="B179">
        <v>450</v>
      </c>
      <c r="C179" t="s">
        <v>193</v>
      </c>
      <c r="D179" s="2"/>
      <c r="E179" s="31">
        <v>500</v>
      </c>
      <c r="F179" s="43"/>
      <c r="G179" s="34">
        <f t="shared" si="38"/>
        <v>500</v>
      </c>
      <c r="H179" s="43">
        <v>1</v>
      </c>
      <c r="I179" s="6"/>
      <c r="J179" s="10">
        <f>J178+1</f>
        <v>2</v>
      </c>
      <c r="K179">
        <v>450</v>
      </c>
      <c r="L179" t="s">
        <v>66</v>
      </c>
      <c r="M179" s="2" t="s">
        <v>42</v>
      </c>
      <c r="N179" s="31">
        <v>500</v>
      </c>
      <c r="O179" s="55"/>
      <c r="P179" s="43">
        <f t="shared" ref="P179:P234" si="39">N179</f>
        <v>500</v>
      </c>
      <c r="Q179" s="67">
        <f t="shared" ref="Q179:Q241" si="40">RANK(P179,$P$178:$P$241)</f>
        <v>8</v>
      </c>
    </row>
    <row r="180" spans="1:17" x14ac:dyDescent="0.2">
      <c r="A180" s="10">
        <f>A179+1</f>
        <v>3</v>
      </c>
      <c r="B180">
        <v>410</v>
      </c>
      <c r="C180" t="s">
        <v>194</v>
      </c>
      <c r="D180" s="2"/>
      <c r="E180" s="31">
        <v>450</v>
      </c>
      <c r="F180" s="43"/>
      <c r="G180" s="34">
        <f t="shared" si="38"/>
        <v>450</v>
      </c>
      <c r="H180" s="43">
        <v>2</v>
      </c>
      <c r="I180" s="6"/>
      <c r="J180" s="10">
        <f>J179+1</f>
        <v>3</v>
      </c>
      <c r="K180">
        <v>410</v>
      </c>
      <c r="L180" t="s">
        <v>198</v>
      </c>
      <c r="M180" s="2" t="s">
        <v>51</v>
      </c>
      <c r="N180" s="31">
        <v>500</v>
      </c>
      <c r="O180" s="55"/>
      <c r="P180" s="43">
        <f t="shared" si="39"/>
        <v>500</v>
      </c>
      <c r="Q180" s="67">
        <f t="shared" si="40"/>
        <v>8</v>
      </c>
    </row>
    <row r="181" spans="1:17" x14ac:dyDescent="0.2">
      <c r="A181" s="10">
        <f>A180+1</f>
        <v>4</v>
      </c>
      <c r="B181">
        <v>383</v>
      </c>
      <c r="C181" t="s">
        <v>29</v>
      </c>
      <c r="D181" s="2"/>
      <c r="E181" s="31">
        <v>450</v>
      </c>
      <c r="F181" s="43"/>
      <c r="G181" s="34">
        <f t="shared" si="38"/>
        <v>450</v>
      </c>
      <c r="H181" s="43">
        <v>2</v>
      </c>
      <c r="I181" s="6"/>
      <c r="J181" s="10">
        <f>J180+1</f>
        <v>4</v>
      </c>
      <c r="K181">
        <v>383</v>
      </c>
      <c r="L181" t="s">
        <v>199</v>
      </c>
      <c r="M181" s="2" t="s">
        <v>61</v>
      </c>
      <c r="N181" s="31">
        <v>485</v>
      </c>
      <c r="O181" s="55"/>
      <c r="P181" s="43">
        <f t="shared" si="39"/>
        <v>485</v>
      </c>
      <c r="Q181" s="67">
        <f t="shared" si="40"/>
        <v>10</v>
      </c>
    </row>
    <row r="182" spans="1:17" x14ac:dyDescent="0.2">
      <c r="A182" s="10">
        <f>A181+1</f>
        <v>5</v>
      </c>
      <c r="B182">
        <v>357</v>
      </c>
      <c r="C182" t="s">
        <v>195</v>
      </c>
      <c r="D182" s="2"/>
      <c r="E182" s="31">
        <v>410</v>
      </c>
      <c r="F182" s="43"/>
      <c r="G182" s="34">
        <f t="shared" si="38"/>
        <v>410</v>
      </c>
      <c r="H182" s="43">
        <v>3</v>
      </c>
      <c r="I182" s="6"/>
      <c r="J182" s="10">
        <f>J181+1</f>
        <v>5</v>
      </c>
      <c r="K182">
        <v>357</v>
      </c>
      <c r="L182" t="s">
        <v>200</v>
      </c>
      <c r="M182" s="2" t="s">
        <v>25</v>
      </c>
      <c r="N182" s="31">
        <v>483</v>
      </c>
      <c r="O182" s="55"/>
      <c r="P182" s="43">
        <f t="shared" si="39"/>
        <v>483</v>
      </c>
      <c r="Q182" s="67">
        <f t="shared" si="40"/>
        <v>11</v>
      </c>
    </row>
    <row r="183" spans="1:17" x14ac:dyDescent="0.2">
      <c r="A183" s="10">
        <f>A182+1</f>
        <v>6</v>
      </c>
      <c r="B183">
        <v>332</v>
      </c>
      <c r="C183" t="s">
        <v>196</v>
      </c>
      <c r="D183" s="2"/>
      <c r="E183" s="31">
        <v>410</v>
      </c>
      <c r="F183" s="43"/>
      <c r="G183" s="34">
        <f t="shared" si="38"/>
        <v>410</v>
      </c>
      <c r="H183" s="43">
        <v>3</v>
      </c>
      <c r="I183" s="6"/>
      <c r="J183" s="10">
        <f>J182+1</f>
        <v>6</v>
      </c>
      <c r="K183">
        <v>332</v>
      </c>
      <c r="L183" t="s">
        <v>201</v>
      </c>
      <c r="M183" s="2" t="s">
        <v>31</v>
      </c>
      <c r="N183" s="31">
        <v>450</v>
      </c>
      <c r="O183" s="55"/>
      <c r="P183" s="43">
        <f t="shared" si="39"/>
        <v>450</v>
      </c>
      <c r="Q183" s="67">
        <f t="shared" si="40"/>
        <v>12</v>
      </c>
    </row>
    <row r="184" spans="1:17" x14ac:dyDescent="0.2">
      <c r="A184" s="10">
        <f>A183+1</f>
        <v>7</v>
      </c>
      <c r="B184">
        <v>308</v>
      </c>
      <c r="C184" t="s">
        <v>145</v>
      </c>
      <c r="D184" s="2"/>
      <c r="E184" s="31">
        <v>383</v>
      </c>
      <c r="F184" s="43"/>
      <c r="G184" s="34">
        <f t="shared" si="38"/>
        <v>383</v>
      </c>
      <c r="H184" s="43">
        <v>4</v>
      </c>
      <c r="I184" s="6"/>
      <c r="J184" s="10">
        <f>J183+1</f>
        <v>7</v>
      </c>
      <c r="K184">
        <v>308</v>
      </c>
      <c r="L184" t="s">
        <v>202</v>
      </c>
      <c r="M184" s="2"/>
      <c r="N184" s="31">
        <v>450</v>
      </c>
      <c r="O184" s="55"/>
      <c r="P184" s="43">
        <f t="shared" si="39"/>
        <v>450</v>
      </c>
      <c r="Q184" s="67">
        <f t="shared" si="40"/>
        <v>12</v>
      </c>
    </row>
    <row r="185" spans="1:17" x14ac:dyDescent="0.2">
      <c r="A185" s="10">
        <f>A184+1</f>
        <v>8</v>
      </c>
      <c r="B185">
        <v>285</v>
      </c>
      <c r="C185" t="s">
        <v>192</v>
      </c>
      <c r="D185" s="2"/>
      <c r="E185" s="31">
        <v>383</v>
      </c>
      <c r="F185" s="43"/>
      <c r="G185" s="34">
        <f t="shared" si="38"/>
        <v>383</v>
      </c>
      <c r="H185" s="43">
        <v>4</v>
      </c>
      <c r="I185" s="6"/>
      <c r="J185" s="10">
        <f>J184+1</f>
        <v>8</v>
      </c>
      <c r="K185">
        <v>285</v>
      </c>
      <c r="L185" t="s">
        <v>203</v>
      </c>
      <c r="N185" s="31">
        <v>410</v>
      </c>
      <c r="O185" s="55"/>
      <c r="P185" s="43">
        <f t="shared" si="39"/>
        <v>410</v>
      </c>
      <c r="Q185" s="67">
        <f t="shared" si="40"/>
        <v>14</v>
      </c>
    </row>
    <row r="186" spans="1:17" x14ac:dyDescent="0.2">
      <c r="A186" s="10">
        <f>A185+1</f>
        <v>9</v>
      </c>
      <c r="B186">
        <v>263</v>
      </c>
      <c r="C186" t="s">
        <v>191</v>
      </c>
      <c r="D186" s="2"/>
      <c r="E186" s="31">
        <v>357</v>
      </c>
      <c r="F186" s="43"/>
      <c r="G186" s="34">
        <f>E186</f>
        <v>357</v>
      </c>
      <c r="H186" s="43">
        <v>5</v>
      </c>
      <c r="I186" s="6"/>
      <c r="J186" s="10">
        <f>J185+1</f>
        <v>9</v>
      </c>
      <c r="K186">
        <v>263</v>
      </c>
      <c r="L186" t="s">
        <v>204</v>
      </c>
      <c r="M186" s="2"/>
      <c r="N186" s="31">
        <v>410</v>
      </c>
      <c r="O186" s="55"/>
      <c r="P186" s="43">
        <f t="shared" si="39"/>
        <v>410</v>
      </c>
      <c r="Q186" s="67">
        <f t="shared" si="40"/>
        <v>14</v>
      </c>
    </row>
    <row r="187" spans="1:17" x14ac:dyDescent="0.2">
      <c r="A187" s="10">
        <f>A186+1</f>
        <v>10</v>
      </c>
      <c r="B187">
        <v>242</v>
      </c>
      <c r="C187" t="s">
        <v>64</v>
      </c>
      <c r="D187" s="2"/>
      <c r="E187" s="31">
        <v>0</v>
      </c>
      <c r="F187" s="43">
        <v>2</v>
      </c>
      <c r="G187" s="34">
        <v>0</v>
      </c>
      <c r="H187" s="73" t="s">
        <v>342</v>
      </c>
      <c r="I187" s="6"/>
      <c r="J187" s="10">
        <f>J186+1</f>
        <v>10</v>
      </c>
      <c r="K187">
        <v>242</v>
      </c>
      <c r="L187" t="s">
        <v>205</v>
      </c>
      <c r="M187" s="2"/>
      <c r="N187" s="31">
        <v>383</v>
      </c>
      <c r="O187" s="55"/>
      <c r="P187" s="43">
        <f t="shared" si="39"/>
        <v>383</v>
      </c>
      <c r="Q187" s="67">
        <f t="shared" si="40"/>
        <v>16</v>
      </c>
    </row>
    <row r="188" spans="1:17" x14ac:dyDescent="0.2">
      <c r="A188" s="10">
        <f>A187+1</f>
        <v>11</v>
      </c>
      <c r="B188">
        <v>224</v>
      </c>
      <c r="C188" t="s">
        <v>341</v>
      </c>
      <c r="D188" s="2"/>
      <c r="E188" s="31">
        <v>0</v>
      </c>
      <c r="F188" s="43">
        <v>1</v>
      </c>
      <c r="G188" s="34">
        <v>0</v>
      </c>
      <c r="H188" s="73" t="s">
        <v>342</v>
      </c>
      <c r="I188" s="6"/>
      <c r="J188" s="10">
        <f>J187+1</f>
        <v>11</v>
      </c>
      <c r="K188">
        <v>224</v>
      </c>
      <c r="L188" t="s">
        <v>206</v>
      </c>
      <c r="M188" s="2"/>
      <c r="N188" s="31">
        <v>357</v>
      </c>
      <c r="O188" s="55"/>
      <c r="P188" s="43">
        <f t="shared" si="39"/>
        <v>357</v>
      </c>
      <c r="Q188" s="67">
        <f t="shared" si="40"/>
        <v>17</v>
      </c>
    </row>
    <row r="189" spans="1:17" x14ac:dyDescent="0.2">
      <c r="A189" s="10">
        <f>A188+1</f>
        <v>12</v>
      </c>
      <c r="B189">
        <f>B190+10</f>
        <v>145</v>
      </c>
      <c r="D189" s="2"/>
      <c r="E189" s="31">
        <v>0</v>
      </c>
      <c r="F189" s="43"/>
      <c r="G189" s="34"/>
      <c r="H189" s="43"/>
      <c r="I189" s="6"/>
      <c r="J189" s="10">
        <f>J188+1</f>
        <v>12</v>
      </c>
      <c r="K189">
        <f>K190+10</f>
        <v>145</v>
      </c>
      <c r="L189" t="s">
        <v>207</v>
      </c>
      <c r="N189" s="31">
        <v>357</v>
      </c>
      <c r="O189" s="55"/>
      <c r="P189" s="43">
        <f t="shared" si="39"/>
        <v>357</v>
      </c>
      <c r="Q189" s="67">
        <f t="shared" si="40"/>
        <v>17</v>
      </c>
    </row>
    <row r="190" spans="1:17" x14ac:dyDescent="0.2">
      <c r="A190" s="10">
        <f>A189+1</f>
        <v>13</v>
      </c>
      <c r="B190">
        <f>B191+10</f>
        <v>135</v>
      </c>
      <c r="D190" s="2"/>
      <c r="E190" s="31">
        <v>0</v>
      </c>
      <c r="F190" s="43"/>
      <c r="G190" s="34"/>
      <c r="H190" s="43"/>
      <c r="I190" s="6"/>
      <c r="J190" s="10">
        <f>J189+1</f>
        <v>13</v>
      </c>
      <c r="K190">
        <f>K191+10</f>
        <v>135</v>
      </c>
      <c r="L190" t="s">
        <v>50</v>
      </c>
      <c r="N190" s="31">
        <v>342</v>
      </c>
      <c r="O190" s="55"/>
      <c r="P190" s="43">
        <f t="shared" si="39"/>
        <v>342</v>
      </c>
      <c r="Q190" s="67">
        <f t="shared" si="40"/>
        <v>19</v>
      </c>
    </row>
    <row r="191" spans="1:17" x14ac:dyDescent="0.2">
      <c r="A191" s="10">
        <f>A190+1</f>
        <v>14</v>
      </c>
      <c r="B191">
        <f>B192+10</f>
        <v>125</v>
      </c>
      <c r="D191" s="2"/>
      <c r="E191" s="31">
        <v>0</v>
      </c>
      <c r="F191" s="43"/>
      <c r="G191" s="34"/>
      <c r="H191" s="43"/>
      <c r="I191" s="6"/>
      <c r="J191" s="10">
        <f>J190+1</f>
        <v>14</v>
      </c>
      <c r="K191">
        <f>K192+10</f>
        <v>125</v>
      </c>
      <c r="L191" t="s">
        <v>208</v>
      </c>
      <c r="N191" s="31">
        <v>332</v>
      </c>
      <c r="O191" s="55"/>
      <c r="P191" s="43">
        <f t="shared" si="39"/>
        <v>332</v>
      </c>
      <c r="Q191" s="67">
        <f t="shared" si="40"/>
        <v>20</v>
      </c>
    </row>
    <row r="192" spans="1:17" x14ac:dyDescent="0.2">
      <c r="A192" s="10">
        <f>A191+1</f>
        <v>15</v>
      </c>
      <c r="B192">
        <f>B193+10</f>
        <v>115</v>
      </c>
      <c r="D192" s="2"/>
      <c r="E192" s="31">
        <v>0</v>
      </c>
      <c r="F192" s="43"/>
      <c r="G192" s="34"/>
      <c r="H192" s="43"/>
      <c r="I192" s="6"/>
      <c r="J192" s="10">
        <f>J191+1</f>
        <v>15</v>
      </c>
      <c r="K192">
        <f>K193+10</f>
        <v>115</v>
      </c>
      <c r="L192" s="25" t="s">
        <v>209</v>
      </c>
      <c r="N192" s="31">
        <v>332</v>
      </c>
      <c r="O192" s="55"/>
      <c r="P192" s="43">
        <f t="shared" si="39"/>
        <v>332</v>
      </c>
      <c r="Q192" s="67">
        <f t="shared" si="40"/>
        <v>20</v>
      </c>
    </row>
    <row r="193" spans="1:17" x14ac:dyDescent="0.2">
      <c r="A193" s="10">
        <f>A192+1</f>
        <v>16</v>
      </c>
      <c r="B193">
        <f>B194+10</f>
        <v>105</v>
      </c>
      <c r="D193" s="2"/>
      <c r="E193" s="31">
        <v>0</v>
      </c>
      <c r="F193" s="43"/>
      <c r="G193" s="34"/>
      <c r="H193" s="43"/>
      <c r="I193" s="6"/>
      <c r="J193" s="10">
        <f>J192+1</f>
        <v>16</v>
      </c>
      <c r="K193">
        <f>K194+10</f>
        <v>105</v>
      </c>
      <c r="L193" s="25" t="s">
        <v>210</v>
      </c>
      <c r="N193" s="31">
        <v>324</v>
      </c>
      <c r="O193" s="55"/>
      <c r="P193" s="43">
        <f t="shared" si="39"/>
        <v>324</v>
      </c>
      <c r="Q193" s="67">
        <f t="shared" si="40"/>
        <v>22</v>
      </c>
    </row>
    <row r="194" spans="1:17" x14ac:dyDescent="0.2">
      <c r="A194" s="10">
        <f>A193+1</f>
        <v>17</v>
      </c>
      <c r="B194">
        <f>B195+10</f>
        <v>95</v>
      </c>
      <c r="D194" s="2"/>
      <c r="E194" s="31">
        <v>0</v>
      </c>
      <c r="F194" s="43"/>
      <c r="G194" s="34"/>
      <c r="H194" s="43"/>
      <c r="I194" s="6"/>
      <c r="J194" s="10">
        <f>J193+1</f>
        <v>17</v>
      </c>
      <c r="K194">
        <f>K195+10</f>
        <v>95</v>
      </c>
      <c r="L194" s="25" t="s">
        <v>211</v>
      </c>
      <c r="N194" s="31">
        <v>308</v>
      </c>
      <c r="O194" s="55"/>
      <c r="P194" s="43">
        <f t="shared" si="39"/>
        <v>308</v>
      </c>
      <c r="Q194" s="67">
        <f t="shared" si="40"/>
        <v>23</v>
      </c>
    </row>
    <row r="195" spans="1:17" x14ac:dyDescent="0.2">
      <c r="A195" s="10">
        <f>A194+1</f>
        <v>18</v>
      </c>
      <c r="B195">
        <f>B196+10</f>
        <v>85</v>
      </c>
      <c r="D195" s="2"/>
      <c r="E195" s="31">
        <v>0</v>
      </c>
      <c r="F195" s="43"/>
      <c r="G195" s="34"/>
      <c r="H195" s="43"/>
      <c r="I195" s="6"/>
      <c r="J195" s="10">
        <f>J194+1</f>
        <v>18</v>
      </c>
      <c r="K195">
        <f>K196+10</f>
        <v>85</v>
      </c>
      <c r="L195" s="25" t="s">
        <v>86</v>
      </c>
      <c r="N195" s="31">
        <v>308</v>
      </c>
      <c r="O195" s="55"/>
      <c r="P195" s="43">
        <f t="shared" si="39"/>
        <v>308</v>
      </c>
      <c r="Q195" s="67">
        <f t="shared" si="40"/>
        <v>23</v>
      </c>
    </row>
    <row r="196" spans="1:17" x14ac:dyDescent="0.2">
      <c r="A196" s="10">
        <f>A195+1</f>
        <v>19</v>
      </c>
      <c r="B196">
        <f>B197+10</f>
        <v>75</v>
      </c>
      <c r="D196" s="2"/>
      <c r="E196" s="31">
        <v>0</v>
      </c>
      <c r="F196" s="43"/>
      <c r="G196" s="34"/>
      <c r="H196" s="43"/>
      <c r="I196" s="6"/>
      <c r="J196" s="10">
        <f>J195+1</f>
        <v>19</v>
      </c>
      <c r="K196">
        <f>K197+10</f>
        <v>75</v>
      </c>
      <c r="L196" s="25" t="s">
        <v>212</v>
      </c>
      <c r="N196" s="31">
        <v>270</v>
      </c>
      <c r="O196" s="55"/>
      <c r="P196" s="43">
        <f t="shared" si="39"/>
        <v>270</v>
      </c>
      <c r="Q196" s="67">
        <f t="shared" si="40"/>
        <v>25</v>
      </c>
    </row>
    <row r="197" spans="1:17" x14ac:dyDescent="0.2">
      <c r="A197" s="10">
        <f>A196+1</f>
        <v>20</v>
      </c>
      <c r="B197">
        <f>B198+10</f>
        <v>65</v>
      </c>
      <c r="D197" s="2"/>
      <c r="E197" s="31">
        <v>0</v>
      </c>
      <c r="F197" s="43"/>
      <c r="G197" s="34"/>
      <c r="H197" s="43"/>
      <c r="I197" s="6"/>
      <c r="J197" s="10">
        <f>J196+1</f>
        <v>20</v>
      </c>
      <c r="K197">
        <f>K198+10</f>
        <v>65</v>
      </c>
      <c r="L197" s="25" t="s">
        <v>213</v>
      </c>
      <c r="N197" s="31">
        <v>263</v>
      </c>
      <c r="O197" s="55"/>
      <c r="P197" s="43">
        <f t="shared" si="39"/>
        <v>263</v>
      </c>
      <c r="Q197" s="67">
        <f t="shared" si="40"/>
        <v>26</v>
      </c>
    </row>
    <row r="198" spans="1:17" x14ac:dyDescent="0.2">
      <c r="A198" s="10">
        <f>A197+1</f>
        <v>21</v>
      </c>
      <c r="B198">
        <f>B199+10</f>
        <v>55</v>
      </c>
      <c r="D198" s="2"/>
      <c r="E198" s="31">
        <v>0</v>
      </c>
      <c r="F198" s="43"/>
      <c r="G198" s="34"/>
      <c r="H198" s="43"/>
      <c r="I198" s="6"/>
      <c r="J198" s="10">
        <f>J197+1</f>
        <v>21</v>
      </c>
      <c r="K198">
        <f>K199+10</f>
        <v>55</v>
      </c>
      <c r="L198" s="25" t="s">
        <v>30</v>
      </c>
      <c r="N198" s="31">
        <v>263</v>
      </c>
      <c r="O198" s="55"/>
      <c r="P198" s="43">
        <f t="shared" si="39"/>
        <v>263</v>
      </c>
      <c r="Q198" s="67">
        <f t="shared" si="40"/>
        <v>26</v>
      </c>
    </row>
    <row r="199" spans="1:17" x14ac:dyDescent="0.2">
      <c r="A199" s="10">
        <f>A198+1</f>
        <v>22</v>
      </c>
      <c r="B199">
        <f>B200+5</f>
        <v>45</v>
      </c>
      <c r="D199" s="2"/>
      <c r="E199" s="31">
        <v>0</v>
      </c>
      <c r="F199" s="43"/>
      <c r="G199" s="34"/>
      <c r="H199" s="43"/>
      <c r="I199" s="6"/>
      <c r="J199" s="10">
        <f>J198+1</f>
        <v>22</v>
      </c>
      <c r="K199">
        <f>K200+5</f>
        <v>45</v>
      </c>
      <c r="L199" s="25" t="s">
        <v>343</v>
      </c>
      <c r="N199" s="31">
        <v>242</v>
      </c>
      <c r="O199" s="55">
        <v>1</v>
      </c>
      <c r="P199" s="43">
        <f>N199+T6</f>
        <v>992</v>
      </c>
      <c r="Q199" s="67">
        <f t="shared" si="40"/>
        <v>1</v>
      </c>
    </row>
    <row r="200" spans="1:17" x14ac:dyDescent="0.2">
      <c r="A200" s="10">
        <f>A199+1</f>
        <v>23</v>
      </c>
      <c r="B200">
        <f>B217+5</f>
        <v>40</v>
      </c>
      <c r="D200" s="2"/>
      <c r="E200" s="31">
        <v>0</v>
      </c>
      <c r="F200" s="43"/>
      <c r="G200" s="34"/>
      <c r="H200" s="43"/>
      <c r="I200" s="6"/>
      <c r="J200" s="10">
        <f>J199+1</f>
        <v>23</v>
      </c>
      <c r="K200">
        <f>K217+5</f>
        <v>40</v>
      </c>
      <c r="L200" s="25" t="s">
        <v>68</v>
      </c>
      <c r="N200" s="31">
        <v>230</v>
      </c>
      <c r="O200" s="55"/>
      <c r="P200" s="43">
        <f t="shared" si="39"/>
        <v>230</v>
      </c>
      <c r="Q200" s="67">
        <f t="shared" si="40"/>
        <v>28</v>
      </c>
    </row>
    <row r="201" spans="1:17" x14ac:dyDescent="0.2">
      <c r="A201" s="10">
        <f t="shared" ref="A201:A241" si="41">A200+1</f>
        <v>24</v>
      </c>
      <c r="D201" s="2"/>
      <c r="E201" s="31">
        <v>0</v>
      </c>
      <c r="F201" s="43"/>
      <c r="G201" s="34"/>
      <c r="H201" s="43"/>
      <c r="I201" s="6"/>
      <c r="J201" s="10">
        <f t="shared" ref="J201:J241" si="42">J200+1</f>
        <v>24</v>
      </c>
      <c r="L201" s="25" t="s">
        <v>43</v>
      </c>
      <c r="N201" s="31">
        <v>224</v>
      </c>
      <c r="O201" s="55"/>
      <c r="P201" s="43">
        <f t="shared" si="39"/>
        <v>224</v>
      </c>
      <c r="Q201" s="67">
        <f t="shared" si="40"/>
        <v>29</v>
      </c>
    </row>
    <row r="202" spans="1:17" x14ac:dyDescent="0.2">
      <c r="A202" s="10">
        <f t="shared" si="41"/>
        <v>25</v>
      </c>
      <c r="D202" s="2"/>
      <c r="E202" s="31">
        <v>0</v>
      </c>
      <c r="F202" s="43"/>
      <c r="G202" s="34"/>
      <c r="H202" s="43"/>
      <c r="I202" s="6"/>
      <c r="J202" s="10">
        <f t="shared" si="42"/>
        <v>25</v>
      </c>
      <c r="L202" s="25" t="s">
        <v>60</v>
      </c>
      <c r="N202" s="31">
        <v>200</v>
      </c>
      <c r="O202" s="55"/>
      <c r="P202" s="43">
        <f t="shared" si="39"/>
        <v>200</v>
      </c>
      <c r="Q202" s="67">
        <f t="shared" si="40"/>
        <v>30</v>
      </c>
    </row>
    <row r="203" spans="1:17" x14ac:dyDescent="0.2">
      <c r="A203" s="10">
        <f t="shared" si="41"/>
        <v>26</v>
      </c>
      <c r="D203" s="2"/>
      <c r="E203" s="31">
        <v>0</v>
      </c>
      <c r="F203" s="43"/>
      <c r="G203" s="34"/>
      <c r="H203" s="43"/>
      <c r="I203" s="6"/>
      <c r="J203" s="10">
        <f t="shared" si="42"/>
        <v>26</v>
      </c>
      <c r="L203" s="25" t="s">
        <v>214</v>
      </c>
      <c r="N203" s="31">
        <v>190</v>
      </c>
      <c r="O203" s="55"/>
      <c r="P203" s="43">
        <f t="shared" si="39"/>
        <v>190</v>
      </c>
      <c r="Q203" s="67">
        <f t="shared" si="40"/>
        <v>31</v>
      </c>
    </row>
    <row r="204" spans="1:17" x14ac:dyDescent="0.2">
      <c r="A204" s="10">
        <f t="shared" si="41"/>
        <v>27</v>
      </c>
      <c r="D204" s="2"/>
      <c r="E204" s="31">
        <v>0</v>
      </c>
      <c r="F204" s="43"/>
      <c r="G204" s="34"/>
      <c r="H204" s="43"/>
      <c r="I204" s="6"/>
      <c r="J204" s="10">
        <f t="shared" si="42"/>
        <v>27</v>
      </c>
      <c r="L204" s="25" t="s">
        <v>215</v>
      </c>
      <c r="N204" s="31">
        <v>190</v>
      </c>
      <c r="O204" s="55"/>
      <c r="P204" s="43">
        <f t="shared" si="39"/>
        <v>190</v>
      </c>
      <c r="Q204" s="67">
        <f t="shared" si="40"/>
        <v>31</v>
      </c>
    </row>
    <row r="205" spans="1:17" x14ac:dyDescent="0.2">
      <c r="A205" s="10">
        <f t="shared" si="41"/>
        <v>28</v>
      </c>
      <c r="D205" s="2"/>
      <c r="E205" s="31">
        <v>0</v>
      </c>
      <c r="F205" s="43"/>
      <c r="G205" s="34"/>
      <c r="H205" s="43"/>
      <c r="I205" s="6"/>
      <c r="J205" s="10">
        <f t="shared" si="42"/>
        <v>28</v>
      </c>
      <c r="L205" s="25" t="s">
        <v>216</v>
      </c>
      <c r="N205" s="31">
        <v>185</v>
      </c>
      <c r="O205" s="55"/>
      <c r="P205" s="43">
        <f t="shared" si="39"/>
        <v>185</v>
      </c>
      <c r="Q205" s="67">
        <f t="shared" si="40"/>
        <v>33</v>
      </c>
    </row>
    <row r="206" spans="1:17" x14ac:dyDescent="0.2">
      <c r="A206" s="10">
        <f t="shared" si="41"/>
        <v>29</v>
      </c>
      <c r="D206" s="2"/>
      <c r="E206" s="31">
        <v>0</v>
      </c>
      <c r="F206" s="43"/>
      <c r="G206" s="34"/>
      <c r="H206" s="43"/>
      <c r="I206" s="6"/>
      <c r="J206" s="10">
        <f t="shared" si="42"/>
        <v>29</v>
      </c>
      <c r="L206" s="25" t="s">
        <v>217</v>
      </c>
      <c r="N206" s="31">
        <v>180</v>
      </c>
      <c r="O206" s="55"/>
      <c r="P206" s="43">
        <f t="shared" si="39"/>
        <v>180</v>
      </c>
      <c r="Q206" s="67">
        <f t="shared" si="40"/>
        <v>34</v>
      </c>
    </row>
    <row r="207" spans="1:17" x14ac:dyDescent="0.2">
      <c r="A207" s="10">
        <f t="shared" si="41"/>
        <v>30</v>
      </c>
      <c r="D207" s="2"/>
      <c r="E207" s="31">
        <v>0</v>
      </c>
      <c r="F207" s="43"/>
      <c r="G207" s="34"/>
      <c r="H207" s="43"/>
      <c r="I207" s="6"/>
      <c r="J207" s="10">
        <f t="shared" si="42"/>
        <v>30</v>
      </c>
      <c r="L207" s="25" t="s">
        <v>218</v>
      </c>
      <c r="N207" s="31">
        <v>180</v>
      </c>
      <c r="O207" s="55"/>
      <c r="P207" s="43">
        <f t="shared" si="39"/>
        <v>180</v>
      </c>
      <c r="Q207" s="67">
        <f t="shared" si="40"/>
        <v>34</v>
      </c>
    </row>
    <row r="208" spans="1:17" x14ac:dyDescent="0.2">
      <c r="A208" s="10">
        <f t="shared" si="41"/>
        <v>31</v>
      </c>
      <c r="D208" s="2"/>
      <c r="E208" s="31">
        <v>0</v>
      </c>
      <c r="F208" s="43"/>
      <c r="G208" s="34"/>
      <c r="H208" s="43"/>
      <c r="I208" s="6"/>
      <c r="J208" s="10">
        <f t="shared" si="42"/>
        <v>31</v>
      </c>
      <c r="L208" s="25" t="s">
        <v>219</v>
      </c>
      <c r="N208" s="31">
        <v>170</v>
      </c>
      <c r="O208" s="55"/>
      <c r="P208" s="43">
        <f t="shared" si="39"/>
        <v>170</v>
      </c>
      <c r="Q208" s="67">
        <f t="shared" si="40"/>
        <v>36</v>
      </c>
    </row>
    <row r="209" spans="1:17" x14ac:dyDescent="0.2">
      <c r="A209" s="10">
        <f t="shared" si="41"/>
        <v>32</v>
      </c>
      <c r="D209" s="2"/>
      <c r="E209" s="31">
        <v>0</v>
      </c>
      <c r="F209" s="43"/>
      <c r="G209" s="34"/>
      <c r="H209" s="43"/>
      <c r="I209" s="6"/>
      <c r="J209" s="10">
        <f t="shared" si="42"/>
        <v>32</v>
      </c>
      <c r="L209" s="25" t="s">
        <v>220</v>
      </c>
      <c r="N209" s="31">
        <v>160</v>
      </c>
      <c r="O209" s="55"/>
      <c r="P209" s="43">
        <f t="shared" si="39"/>
        <v>160</v>
      </c>
      <c r="Q209" s="67">
        <f t="shared" si="40"/>
        <v>37</v>
      </c>
    </row>
    <row r="210" spans="1:17" x14ac:dyDescent="0.2">
      <c r="A210" s="10">
        <f t="shared" si="41"/>
        <v>33</v>
      </c>
      <c r="D210" s="2"/>
      <c r="E210" s="31">
        <v>0</v>
      </c>
      <c r="F210" s="43"/>
      <c r="G210" s="34"/>
      <c r="H210" s="43"/>
      <c r="I210" s="6"/>
      <c r="J210" s="10">
        <f t="shared" si="42"/>
        <v>33</v>
      </c>
      <c r="L210" s="25" t="s">
        <v>91</v>
      </c>
      <c r="N210" s="31">
        <v>150</v>
      </c>
      <c r="O210" s="55"/>
      <c r="P210" s="43">
        <f t="shared" si="39"/>
        <v>150</v>
      </c>
      <c r="Q210" s="67">
        <f t="shared" si="40"/>
        <v>38</v>
      </c>
    </row>
    <row r="211" spans="1:17" x14ac:dyDescent="0.2">
      <c r="A211" s="10">
        <f t="shared" si="41"/>
        <v>34</v>
      </c>
      <c r="D211" s="2"/>
      <c r="E211" s="31">
        <v>0</v>
      </c>
      <c r="F211" s="43"/>
      <c r="G211" s="34"/>
      <c r="H211" s="43"/>
      <c r="I211" s="6"/>
      <c r="J211" s="10">
        <f t="shared" si="42"/>
        <v>34</v>
      </c>
      <c r="L211" s="25" t="s">
        <v>221</v>
      </c>
      <c r="N211" s="31">
        <v>150</v>
      </c>
      <c r="O211" s="55"/>
      <c r="P211" s="43">
        <f t="shared" si="39"/>
        <v>150</v>
      </c>
      <c r="Q211" s="67">
        <f t="shared" si="40"/>
        <v>38</v>
      </c>
    </row>
    <row r="212" spans="1:17" x14ac:dyDescent="0.2">
      <c r="A212" s="10">
        <f t="shared" si="41"/>
        <v>35</v>
      </c>
      <c r="D212" s="2"/>
      <c r="E212" s="31">
        <v>0</v>
      </c>
      <c r="F212" s="43"/>
      <c r="G212" s="34"/>
      <c r="H212" s="43"/>
      <c r="I212" s="6"/>
      <c r="J212" s="10">
        <f t="shared" si="42"/>
        <v>35</v>
      </c>
      <c r="L212" s="25" t="s">
        <v>222</v>
      </c>
      <c r="N212" s="31">
        <v>140</v>
      </c>
      <c r="O212" s="55"/>
      <c r="P212" s="43">
        <f t="shared" si="39"/>
        <v>140</v>
      </c>
      <c r="Q212" s="67">
        <f t="shared" si="40"/>
        <v>40</v>
      </c>
    </row>
    <row r="213" spans="1:17" x14ac:dyDescent="0.2">
      <c r="A213" s="10">
        <f t="shared" si="41"/>
        <v>36</v>
      </c>
      <c r="D213" s="2"/>
      <c r="E213" s="31">
        <v>0</v>
      </c>
      <c r="F213" s="43"/>
      <c r="G213" s="34"/>
      <c r="H213" s="43"/>
      <c r="I213" s="6"/>
      <c r="J213" s="10">
        <f t="shared" si="42"/>
        <v>36</v>
      </c>
      <c r="L213" s="25" t="s">
        <v>75</v>
      </c>
      <c r="N213" s="31">
        <v>140</v>
      </c>
      <c r="O213" s="55"/>
      <c r="P213" s="43">
        <f t="shared" si="39"/>
        <v>140</v>
      </c>
      <c r="Q213" s="67">
        <f t="shared" si="40"/>
        <v>40</v>
      </c>
    </row>
    <row r="214" spans="1:17" x14ac:dyDescent="0.2">
      <c r="A214" s="10">
        <f t="shared" si="41"/>
        <v>37</v>
      </c>
      <c r="D214" s="2"/>
      <c r="E214" s="31">
        <v>0</v>
      </c>
      <c r="F214" s="43"/>
      <c r="G214" s="34"/>
      <c r="H214" s="43"/>
      <c r="I214" s="6"/>
      <c r="J214" s="10">
        <f t="shared" si="42"/>
        <v>37</v>
      </c>
      <c r="L214" s="25" t="s">
        <v>223</v>
      </c>
      <c r="N214" s="31">
        <v>130</v>
      </c>
      <c r="O214" s="55"/>
      <c r="P214" s="43">
        <f t="shared" si="39"/>
        <v>130</v>
      </c>
      <c r="Q214" s="67">
        <f t="shared" si="40"/>
        <v>42</v>
      </c>
    </row>
    <row r="215" spans="1:17" x14ac:dyDescent="0.2">
      <c r="A215" s="10">
        <f t="shared" si="41"/>
        <v>38</v>
      </c>
      <c r="D215" s="2"/>
      <c r="E215" s="31">
        <v>0</v>
      </c>
      <c r="F215" s="43"/>
      <c r="G215" s="34"/>
      <c r="H215" s="43"/>
      <c r="I215" s="6"/>
      <c r="J215" s="10">
        <f t="shared" si="42"/>
        <v>38</v>
      </c>
      <c r="L215" s="25" t="s">
        <v>224</v>
      </c>
      <c r="N215" s="31">
        <v>120</v>
      </c>
      <c r="O215" s="55"/>
      <c r="P215" s="43">
        <f t="shared" si="39"/>
        <v>120</v>
      </c>
      <c r="Q215" s="67">
        <f t="shared" si="40"/>
        <v>43</v>
      </c>
    </row>
    <row r="216" spans="1:17" x14ac:dyDescent="0.2">
      <c r="A216" s="10">
        <f t="shared" si="41"/>
        <v>39</v>
      </c>
      <c r="D216" s="2"/>
      <c r="E216" s="31">
        <v>0</v>
      </c>
      <c r="F216" s="43"/>
      <c r="G216" s="34"/>
      <c r="H216" s="43"/>
      <c r="I216" s="6"/>
      <c r="J216" s="10">
        <f t="shared" si="42"/>
        <v>39</v>
      </c>
      <c r="L216" s="25" t="s">
        <v>225</v>
      </c>
      <c r="N216" s="31">
        <v>120</v>
      </c>
      <c r="O216" s="55"/>
      <c r="P216" s="43">
        <f t="shared" si="39"/>
        <v>120</v>
      </c>
      <c r="Q216" s="67">
        <f t="shared" si="40"/>
        <v>43</v>
      </c>
    </row>
    <row r="217" spans="1:17" x14ac:dyDescent="0.2">
      <c r="A217" s="10">
        <f t="shared" si="41"/>
        <v>40</v>
      </c>
      <c r="B217">
        <f>B219+5</f>
        <v>35</v>
      </c>
      <c r="D217" s="2"/>
      <c r="E217" s="31">
        <v>0</v>
      </c>
      <c r="F217" s="43"/>
      <c r="G217" s="34"/>
      <c r="H217" s="43"/>
      <c r="I217" s="6"/>
      <c r="J217" s="10">
        <f t="shared" si="42"/>
        <v>40</v>
      </c>
      <c r="K217">
        <f>K219+5</f>
        <v>35</v>
      </c>
      <c r="L217" s="25" t="s">
        <v>226</v>
      </c>
      <c r="N217" s="31">
        <v>110</v>
      </c>
      <c r="O217" s="55"/>
      <c r="P217" s="43">
        <f t="shared" si="39"/>
        <v>110</v>
      </c>
      <c r="Q217" s="67">
        <f t="shared" si="40"/>
        <v>45</v>
      </c>
    </row>
    <row r="218" spans="1:17" x14ac:dyDescent="0.2">
      <c r="A218" s="10">
        <f t="shared" si="41"/>
        <v>41</v>
      </c>
      <c r="D218" s="2"/>
      <c r="E218" s="31">
        <v>0</v>
      </c>
      <c r="F218" s="43"/>
      <c r="G218" s="34"/>
      <c r="H218" s="43"/>
      <c r="I218" s="6"/>
      <c r="J218" s="10">
        <f t="shared" si="42"/>
        <v>41</v>
      </c>
      <c r="L218" s="25" t="s">
        <v>227</v>
      </c>
      <c r="N218" s="31">
        <v>110</v>
      </c>
      <c r="O218" s="55"/>
      <c r="P218" s="43">
        <f t="shared" si="39"/>
        <v>110</v>
      </c>
      <c r="Q218" s="67">
        <f t="shared" si="40"/>
        <v>45</v>
      </c>
    </row>
    <row r="219" spans="1:17" x14ac:dyDescent="0.2">
      <c r="A219" s="10">
        <f t="shared" si="41"/>
        <v>42</v>
      </c>
      <c r="B219">
        <f>B220+5</f>
        <v>30</v>
      </c>
      <c r="D219" s="2"/>
      <c r="E219" s="31">
        <v>0</v>
      </c>
      <c r="F219" s="43"/>
      <c r="G219" s="34"/>
      <c r="H219" s="43"/>
      <c r="I219" s="6"/>
      <c r="J219" s="10">
        <f t="shared" si="42"/>
        <v>42</v>
      </c>
      <c r="K219">
        <f>K220+5</f>
        <v>30</v>
      </c>
      <c r="L219" s="25" t="s">
        <v>228</v>
      </c>
      <c r="N219" s="31">
        <v>100</v>
      </c>
      <c r="O219" s="55"/>
      <c r="P219" s="43">
        <f t="shared" si="39"/>
        <v>100</v>
      </c>
      <c r="Q219" s="67">
        <f t="shared" si="40"/>
        <v>47</v>
      </c>
    </row>
    <row r="220" spans="1:17" x14ac:dyDescent="0.2">
      <c r="A220" s="10">
        <f t="shared" si="41"/>
        <v>43</v>
      </c>
      <c r="B220">
        <f>B221+5</f>
        <v>25</v>
      </c>
      <c r="D220" s="2"/>
      <c r="E220" s="31">
        <v>0</v>
      </c>
      <c r="F220" s="43"/>
      <c r="G220" s="34"/>
      <c r="H220" s="43"/>
      <c r="I220" s="6"/>
      <c r="J220" s="10">
        <f t="shared" si="42"/>
        <v>43</v>
      </c>
      <c r="K220">
        <f>K221+5</f>
        <v>25</v>
      </c>
      <c r="L220" s="25" t="s">
        <v>96</v>
      </c>
      <c r="N220" s="31">
        <v>100</v>
      </c>
      <c r="O220" s="55"/>
      <c r="P220" s="43">
        <f t="shared" si="39"/>
        <v>100</v>
      </c>
      <c r="Q220" s="67">
        <f t="shared" si="40"/>
        <v>47</v>
      </c>
    </row>
    <row r="221" spans="1:17" x14ac:dyDescent="0.2">
      <c r="A221" s="10">
        <f t="shared" si="41"/>
        <v>44</v>
      </c>
      <c r="B221">
        <f>B224+5</f>
        <v>20</v>
      </c>
      <c r="D221" s="2"/>
      <c r="E221" s="31">
        <v>0</v>
      </c>
      <c r="F221" s="43"/>
      <c r="G221" s="34"/>
      <c r="H221" s="43"/>
      <c r="I221" s="6"/>
      <c r="J221" s="10">
        <f t="shared" si="42"/>
        <v>44</v>
      </c>
      <c r="K221">
        <f>K224+5</f>
        <v>20</v>
      </c>
      <c r="L221" s="25" t="s">
        <v>229</v>
      </c>
      <c r="N221" s="31">
        <v>95</v>
      </c>
      <c r="O221" s="55"/>
      <c r="P221" s="43">
        <f t="shared" si="39"/>
        <v>95</v>
      </c>
      <c r="Q221" s="67">
        <f t="shared" si="40"/>
        <v>49</v>
      </c>
    </row>
    <row r="222" spans="1:17" x14ac:dyDescent="0.2">
      <c r="A222" s="10">
        <f t="shared" si="41"/>
        <v>45</v>
      </c>
      <c r="D222" s="2"/>
      <c r="E222" s="31">
        <v>0</v>
      </c>
      <c r="F222" s="43"/>
      <c r="G222" s="34"/>
      <c r="H222" s="43"/>
      <c r="I222" s="6"/>
      <c r="J222" s="10">
        <f t="shared" si="42"/>
        <v>45</v>
      </c>
      <c r="L222" s="25" t="s">
        <v>230</v>
      </c>
      <c r="N222" s="31">
        <v>95</v>
      </c>
      <c r="O222" s="55"/>
      <c r="P222" s="43">
        <f t="shared" si="39"/>
        <v>95</v>
      </c>
      <c r="Q222" s="67">
        <f t="shared" si="40"/>
        <v>49</v>
      </c>
    </row>
    <row r="223" spans="1:17" x14ac:dyDescent="0.2">
      <c r="A223" s="10">
        <f t="shared" si="41"/>
        <v>46</v>
      </c>
      <c r="D223" s="2"/>
      <c r="E223" s="31">
        <v>0</v>
      </c>
      <c r="F223" s="43"/>
      <c r="G223" s="34"/>
      <c r="H223" s="43"/>
      <c r="I223" s="6"/>
      <c r="J223" s="10">
        <f t="shared" si="42"/>
        <v>46</v>
      </c>
      <c r="L223" s="25" t="s">
        <v>231</v>
      </c>
      <c r="N223" s="31">
        <v>90</v>
      </c>
      <c r="O223" s="55"/>
      <c r="P223" s="43">
        <f t="shared" si="39"/>
        <v>90</v>
      </c>
      <c r="Q223" s="67">
        <f t="shared" si="40"/>
        <v>51</v>
      </c>
    </row>
    <row r="224" spans="1:17" x14ac:dyDescent="0.2">
      <c r="A224" s="10">
        <f t="shared" si="41"/>
        <v>47</v>
      </c>
      <c r="B224">
        <f>B225+5</f>
        <v>15</v>
      </c>
      <c r="D224" s="2"/>
      <c r="E224" s="31">
        <v>0</v>
      </c>
      <c r="F224" s="43"/>
      <c r="G224" s="34"/>
      <c r="H224" s="43"/>
      <c r="I224" s="6"/>
      <c r="J224" s="10">
        <f t="shared" si="42"/>
        <v>47</v>
      </c>
      <c r="K224">
        <f>K225+5</f>
        <v>15</v>
      </c>
      <c r="L224" s="25" t="s">
        <v>232</v>
      </c>
      <c r="N224" s="31">
        <v>90</v>
      </c>
      <c r="O224" s="55"/>
      <c r="P224" s="43">
        <f t="shared" si="39"/>
        <v>90</v>
      </c>
      <c r="Q224" s="67">
        <f t="shared" si="40"/>
        <v>51</v>
      </c>
    </row>
    <row r="225" spans="1:17" x14ac:dyDescent="0.2">
      <c r="A225" s="10">
        <f t="shared" si="41"/>
        <v>48</v>
      </c>
      <c r="B225">
        <f>B241+5</f>
        <v>10</v>
      </c>
      <c r="D225" s="2"/>
      <c r="E225" s="31">
        <v>0</v>
      </c>
      <c r="F225" s="43"/>
      <c r="G225" s="34"/>
      <c r="H225" s="43"/>
      <c r="I225" s="6"/>
      <c r="J225" s="10">
        <f t="shared" si="42"/>
        <v>48</v>
      </c>
      <c r="K225">
        <f>K241+5</f>
        <v>10</v>
      </c>
      <c r="L225" s="25" t="s">
        <v>233</v>
      </c>
      <c r="N225" s="31">
        <v>85</v>
      </c>
      <c r="O225" s="55"/>
      <c r="P225" s="43">
        <f t="shared" si="39"/>
        <v>85</v>
      </c>
      <c r="Q225" s="67">
        <f t="shared" si="40"/>
        <v>53</v>
      </c>
    </row>
    <row r="226" spans="1:17" x14ac:dyDescent="0.2">
      <c r="A226" s="10">
        <f t="shared" si="41"/>
        <v>49</v>
      </c>
      <c r="D226" s="2"/>
      <c r="E226" s="31">
        <v>0</v>
      </c>
      <c r="F226" s="43"/>
      <c r="G226" s="34"/>
      <c r="H226" s="43"/>
      <c r="I226" s="6"/>
      <c r="J226" s="10">
        <f t="shared" si="42"/>
        <v>49</v>
      </c>
      <c r="L226" s="25" t="s">
        <v>302</v>
      </c>
      <c r="N226" s="31">
        <v>0</v>
      </c>
      <c r="O226" s="55"/>
      <c r="P226" s="43">
        <f t="shared" si="39"/>
        <v>0</v>
      </c>
      <c r="Q226" s="67">
        <f t="shared" si="40"/>
        <v>54</v>
      </c>
    </row>
    <row r="227" spans="1:17" x14ac:dyDescent="0.2">
      <c r="A227" s="10">
        <f t="shared" si="41"/>
        <v>50</v>
      </c>
      <c r="D227" s="2"/>
      <c r="E227" s="31">
        <v>0</v>
      </c>
      <c r="F227" s="43"/>
      <c r="G227" s="34"/>
      <c r="H227" s="43"/>
      <c r="I227" s="6"/>
      <c r="J227" s="10">
        <f t="shared" si="42"/>
        <v>50</v>
      </c>
      <c r="L227" s="25" t="s">
        <v>303</v>
      </c>
      <c r="N227" s="31">
        <v>0</v>
      </c>
      <c r="O227" s="55"/>
      <c r="P227" s="43">
        <f t="shared" si="39"/>
        <v>0</v>
      </c>
      <c r="Q227" s="67">
        <f t="shared" si="40"/>
        <v>54</v>
      </c>
    </row>
    <row r="228" spans="1:17" x14ac:dyDescent="0.2">
      <c r="A228" s="10">
        <f t="shared" si="41"/>
        <v>51</v>
      </c>
      <c r="D228" s="2"/>
      <c r="E228" s="31">
        <v>0</v>
      </c>
      <c r="F228" s="43"/>
      <c r="G228" s="34"/>
      <c r="H228" s="43"/>
      <c r="I228" s="6"/>
      <c r="J228" s="10">
        <f t="shared" si="42"/>
        <v>51</v>
      </c>
      <c r="L228" s="25" t="s">
        <v>304</v>
      </c>
      <c r="N228" s="31">
        <v>0</v>
      </c>
      <c r="O228" s="55"/>
      <c r="P228" s="43">
        <f t="shared" si="39"/>
        <v>0</v>
      </c>
      <c r="Q228" s="67">
        <f t="shared" si="40"/>
        <v>54</v>
      </c>
    </row>
    <row r="229" spans="1:17" x14ac:dyDescent="0.2">
      <c r="A229" s="10">
        <f t="shared" si="41"/>
        <v>52</v>
      </c>
      <c r="D229" s="2"/>
      <c r="E229" s="31">
        <v>0</v>
      </c>
      <c r="F229" s="43"/>
      <c r="G229" s="34"/>
      <c r="H229" s="43"/>
      <c r="I229" s="6"/>
      <c r="J229" s="10">
        <f t="shared" si="42"/>
        <v>52</v>
      </c>
      <c r="L229" s="25" t="s">
        <v>305</v>
      </c>
      <c r="N229" s="31">
        <v>0</v>
      </c>
      <c r="O229" s="55"/>
      <c r="P229" s="43">
        <f t="shared" si="39"/>
        <v>0</v>
      </c>
      <c r="Q229" s="67">
        <f t="shared" si="40"/>
        <v>54</v>
      </c>
    </row>
    <row r="230" spans="1:17" x14ac:dyDescent="0.2">
      <c r="A230" s="10">
        <f t="shared" si="41"/>
        <v>53</v>
      </c>
      <c r="D230" s="2"/>
      <c r="E230" s="31">
        <v>0</v>
      </c>
      <c r="F230" s="43"/>
      <c r="G230" s="34"/>
      <c r="H230" s="43"/>
      <c r="I230" s="6"/>
      <c r="J230" s="10">
        <f t="shared" si="42"/>
        <v>53</v>
      </c>
      <c r="L230" s="25" t="s">
        <v>306</v>
      </c>
      <c r="N230" s="31">
        <v>0</v>
      </c>
      <c r="O230" s="55"/>
      <c r="P230" s="43">
        <f t="shared" si="39"/>
        <v>0</v>
      </c>
      <c r="Q230" s="67">
        <f t="shared" si="40"/>
        <v>54</v>
      </c>
    </row>
    <row r="231" spans="1:17" x14ac:dyDescent="0.2">
      <c r="A231" s="10">
        <f t="shared" si="41"/>
        <v>54</v>
      </c>
      <c r="D231" s="2"/>
      <c r="E231" s="31">
        <v>0</v>
      </c>
      <c r="F231" s="43"/>
      <c r="G231" s="34"/>
      <c r="H231" s="43"/>
      <c r="I231" s="6"/>
      <c r="J231" s="10">
        <f t="shared" si="42"/>
        <v>54</v>
      </c>
      <c r="L231" s="25" t="s">
        <v>307</v>
      </c>
      <c r="N231" s="31">
        <v>0</v>
      </c>
      <c r="O231" s="55"/>
      <c r="P231" s="43">
        <f t="shared" si="39"/>
        <v>0</v>
      </c>
      <c r="Q231" s="67">
        <f t="shared" si="40"/>
        <v>54</v>
      </c>
    </row>
    <row r="232" spans="1:17" x14ac:dyDescent="0.2">
      <c r="A232" s="10">
        <f t="shared" si="41"/>
        <v>55</v>
      </c>
      <c r="D232" s="2"/>
      <c r="E232" s="31">
        <v>0</v>
      </c>
      <c r="F232" s="43"/>
      <c r="G232" s="34"/>
      <c r="H232" s="43"/>
      <c r="I232" s="6"/>
      <c r="J232" s="10">
        <f t="shared" si="42"/>
        <v>55</v>
      </c>
      <c r="L232" s="25" t="s">
        <v>308</v>
      </c>
      <c r="N232" s="31">
        <v>0</v>
      </c>
      <c r="O232" s="55"/>
      <c r="P232" s="43">
        <f t="shared" si="39"/>
        <v>0</v>
      </c>
      <c r="Q232" s="67">
        <f t="shared" si="40"/>
        <v>54</v>
      </c>
    </row>
    <row r="233" spans="1:17" x14ac:dyDescent="0.2">
      <c r="A233" s="10">
        <f t="shared" si="41"/>
        <v>56</v>
      </c>
      <c r="D233" s="2"/>
      <c r="E233" s="31">
        <v>0</v>
      </c>
      <c r="F233" s="43"/>
      <c r="G233" s="34"/>
      <c r="H233" s="43"/>
      <c r="I233" s="6"/>
      <c r="J233" s="10">
        <f t="shared" si="42"/>
        <v>56</v>
      </c>
      <c r="L233" s="25" t="s">
        <v>309</v>
      </c>
      <c r="N233" s="31">
        <v>0</v>
      </c>
      <c r="O233" s="55"/>
      <c r="P233" s="43">
        <f t="shared" si="39"/>
        <v>0</v>
      </c>
      <c r="Q233" s="67">
        <f t="shared" si="40"/>
        <v>54</v>
      </c>
    </row>
    <row r="234" spans="1:17" x14ac:dyDescent="0.2">
      <c r="A234" s="10">
        <f t="shared" si="41"/>
        <v>57</v>
      </c>
      <c r="D234" s="2"/>
      <c r="E234" s="31">
        <v>0</v>
      </c>
      <c r="F234" s="43"/>
      <c r="G234" s="34"/>
      <c r="H234" s="43"/>
      <c r="I234" s="6"/>
      <c r="J234" s="10">
        <f t="shared" si="42"/>
        <v>57</v>
      </c>
      <c r="L234" s="25" t="s">
        <v>310</v>
      </c>
      <c r="N234" s="31">
        <v>0</v>
      </c>
      <c r="O234" s="55"/>
      <c r="P234" s="43">
        <f t="shared" si="39"/>
        <v>0</v>
      </c>
      <c r="Q234" s="67">
        <f t="shared" si="40"/>
        <v>54</v>
      </c>
    </row>
    <row r="235" spans="1:17" x14ac:dyDescent="0.2">
      <c r="A235" s="10">
        <f t="shared" si="41"/>
        <v>58</v>
      </c>
      <c r="D235" s="2"/>
      <c r="E235" s="31">
        <v>0</v>
      </c>
      <c r="F235" s="43"/>
      <c r="G235" s="34"/>
      <c r="H235" s="43"/>
      <c r="I235" s="6"/>
      <c r="J235" s="10">
        <f t="shared" si="42"/>
        <v>58</v>
      </c>
      <c r="L235" s="25" t="s">
        <v>345</v>
      </c>
      <c r="N235" s="31">
        <v>0</v>
      </c>
      <c r="O235" s="55">
        <v>3</v>
      </c>
      <c r="P235" s="43">
        <v>615</v>
      </c>
      <c r="Q235" s="67">
        <f t="shared" si="40"/>
        <v>5</v>
      </c>
    </row>
    <row r="236" spans="1:17" x14ac:dyDescent="0.2">
      <c r="A236" s="10">
        <f t="shared" si="41"/>
        <v>59</v>
      </c>
      <c r="D236" s="2"/>
      <c r="E236" s="31">
        <v>0</v>
      </c>
      <c r="F236" s="43"/>
      <c r="G236" s="34"/>
      <c r="H236" s="43"/>
      <c r="I236" s="6"/>
      <c r="J236" s="10">
        <f t="shared" si="42"/>
        <v>59</v>
      </c>
      <c r="L236" s="25" t="s">
        <v>344</v>
      </c>
      <c r="N236" s="31">
        <v>0</v>
      </c>
      <c r="O236" s="55">
        <v>2</v>
      </c>
      <c r="P236" s="43">
        <v>675</v>
      </c>
      <c r="Q236" s="67">
        <f t="shared" si="40"/>
        <v>3</v>
      </c>
    </row>
    <row r="237" spans="1:17" x14ac:dyDescent="0.2">
      <c r="A237" s="10">
        <f t="shared" si="41"/>
        <v>60</v>
      </c>
      <c r="D237" s="2"/>
      <c r="E237" s="31">
        <v>0</v>
      </c>
      <c r="F237" s="43"/>
      <c r="G237" s="34"/>
      <c r="H237" s="43"/>
      <c r="I237" s="6"/>
      <c r="J237" s="10">
        <f t="shared" si="42"/>
        <v>60</v>
      </c>
      <c r="L237" s="25" t="s">
        <v>323</v>
      </c>
      <c r="N237" s="31">
        <v>0</v>
      </c>
      <c r="O237" s="55">
        <v>1</v>
      </c>
      <c r="P237" s="43">
        <v>750</v>
      </c>
      <c r="Q237" s="67">
        <f t="shared" si="40"/>
        <v>2</v>
      </c>
    </row>
    <row r="238" spans="1:17" x14ac:dyDescent="0.2">
      <c r="A238" s="10">
        <f t="shared" si="41"/>
        <v>61</v>
      </c>
      <c r="D238" s="2"/>
      <c r="E238" s="31">
        <v>0</v>
      </c>
      <c r="F238" s="43"/>
      <c r="G238" s="34"/>
      <c r="H238" s="43"/>
      <c r="I238" s="6"/>
      <c r="J238" s="10">
        <f t="shared" si="42"/>
        <v>61</v>
      </c>
      <c r="L238" s="25" t="s">
        <v>321</v>
      </c>
      <c r="N238" s="31">
        <v>0</v>
      </c>
      <c r="O238" s="55">
        <v>3</v>
      </c>
      <c r="P238" s="43">
        <v>615</v>
      </c>
      <c r="Q238" s="67">
        <f t="shared" si="40"/>
        <v>5</v>
      </c>
    </row>
    <row r="239" spans="1:17" x14ac:dyDescent="0.2">
      <c r="A239" s="10">
        <f t="shared" si="41"/>
        <v>62</v>
      </c>
      <c r="D239" s="2"/>
      <c r="E239" s="31">
        <v>0</v>
      </c>
      <c r="F239" s="43"/>
      <c r="G239" s="34"/>
      <c r="H239" s="43"/>
      <c r="I239" s="6"/>
      <c r="J239" s="10">
        <f t="shared" si="42"/>
        <v>62</v>
      </c>
      <c r="L239" s="25" t="s">
        <v>322</v>
      </c>
      <c r="N239" s="31">
        <v>0</v>
      </c>
      <c r="O239" s="55">
        <v>4</v>
      </c>
      <c r="P239" s="43"/>
      <c r="Q239" s="67">
        <f t="shared" si="40"/>
        <v>54</v>
      </c>
    </row>
    <row r="240" spans="1:17" x14ac:dyDescent="0.2">
      <c r="A240" s="10">
        <f t="shared" si="41"/>
        <v>63</v>
      </c>
      <c r="D240" s="2"/>
      <c r="E240" s="31">
        <v>0</v>
      </c>
      <c r="F240" s="43"/>
      <c r="G240" s="34"/>
      <c r="H240" s="43"/>
      <c r="I240" s="6"/>
      <c r="J240" s="10">
        <v>60</v>
      </c>
      <c r="L240" s="25" t="s">
        <v>284</v>
      </c>
      <c r="N240" s="31">
        <v>0</v>
      </c>
      <c r="O240" s="55" t="s">
        <v>277</v>
      </c>
      <c r="P240" s="43"/>
      <c r="Q240" s="67">
        <f t="shared" si="40"/>
        <v>54</v>
      </c>
    </row>
    <row r="241" spans="1:17" x14ac:dyDescent="0.2">
      <c r="A241" s="24">
        <f t="shared" si="41"/>
        <v>64</v>
      </c>
      <c r="B241" s="13">
        <f>B242+5</f>
        <v>5</v>
      </c>
      <c r="C241" s="13"/>
      <c r="D241" s="14"/>
      <c r="E241" s="14">
        <v>0</v>
      </c>
      <c r="F241" s="69"/>
      <c r="G241" s="13"/>
      <c r="H241" s="27"/>
      <c r="I241" s="6"/>
      <c r="J241" s="12">
        <f t="shared" si="42"/>
        <v>61</v>
      </c>
      <c r="K241" s="13">
        <f>K242+5</f>
        <v>5</v>
      </c>
      <c r="L241" s="13" t="s">
        <v>320</v>
      </c>
      <c r="M241" s="13"/>
      <c r="N241" s="14">
        <v>0</v>
      </c>
      <c r="O241" s="72">
        <v>2</v>
      </c>
      <c r="P241" s="27">
        <v>675</v>
      </c>
      <c r="Q241" s="74">
        <f t="shared" si="40"/>
        <v>3</v>
      </c>
    </row>
    <row r="242" spans="1:17" x14ac:dyDescent="0.2">
      <c r="J242" s="34"/>
    </row>
    <row r="243" spans="1:17" ht="21" x14ac:dyDescent="0.25">
      <c r="A243" s="21" t="s">
        <v>102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3"/>
    </row>
    <row r="244" spans="1:17" ht="17" thickBot="1" x14ac:dyDescent="0.25">
      <c r="I244" s="15"/>
    </row>
    <row r="245" spans="1:17" ht="17" thickBot="1" x14ac:dyDescent="0.25">
      <c r="A245" s="3" t="s">
        <v>11</v>
      </c>
      <c r="B245" s="4"/>
      <c r="C245" s="4"/>
      <c r="D245" s="4"/>
      <c r="E245" s="5"/>
      <c r="F245" s="33" t="s">
        <v>334</v>
      </c>
      <c r="G245" s="33" t="s">
        <v>335</v>
      </c>
      <c r="H245" s="33" t="s">
        <v>336</v>
      </c>
      <c r="I245" s="35"/>
      <c r="J245" s="3" t="s">
        <v>12</v>
      </c>
      <c r="K245" s="4"/>
      <c r="L245" s="4"/>
      <c r="M245" s="4"/>
      <c r="N245" s="5"/>
      <c r="O245" s="33" t="s">
        <v>334</v>
      </c>
      <c r="P245" s="33" t="s">
        <v>335</v>
      </c>
      <c r="Q245" s="33" t="s">
        <v>336</v>
      </c>
    </row>
    <row r="246" spans="1:17" x14ac:dyDescent="0.2">
      <c r="A246" s="7" t="s">
        <v>15</v>
      </c>
      <c r="B246" s="8" t="s">
        <v>16</v>
      </c>
      <c r="C246" s="8" t="s">
        <v>17</v>
      </c>
      <c r="D246" s="8" t="s">
        <v>18</v>
      </c>
      <c r="E246" s="8" t="s">
        <v>19</v>
      </c>
      <c r="F246" s="55"/>
      <c r="G246" s="43"/>
      <c r="H246" s="40"/>
      <c r="I246" s="35"/>
      <c r="J246" s="7" t="s">
        <v>15</v>
      </c>
      <c r="K246" s="8" t="s">
        <v>16</v>
      </c>
      <c r="L246" s="8" t="s">
        <v>17</v>
      </c>
      <c r="M246" s="8" t="s">
        <v>18</v>
      </c>
      <c r="N246" s="8" t="s">
        <v>19</v>
      </c>
      <c r="O246" s="55"/>
      <c r="P246" s="43"/>
      <c r="Q246" s="40"/>
    </row>
    <row r="247" spans="1:17" x14ac:dyDescent="0.2">
      <c r="A247" s="10">
        <v>1</v>
      </c>
      <c r="B247">
        <v>500</v>
      </c>
      <c r="C247" t="s">
        <v>144</v>
      </c>
      <c r="D247" s="2"/>
      <c r="E247" s="31">
        <f>SUM(B247)</f>
        <v>500</v>
      </c>
      <c r="F247" s="55">
        <v>0</v>
      </c>
      <c r="G247" s="43">
        <f>E247</f>
        <v>500</v>
      </c>
      <c r="H247" s="40">
        <v>1</v>
      </c>
      <c r="I247" s="35"/>
      <c r="J247" s="10">
        <v>1</v>
      </c>
      <c r="K247">
        <v>500</v>
      </c>
      <c r="L247" t="s">
        <v>354</v>
      </c>
      <c r="M247" s="2"/>
      <c r="N247" s="31">
        <v>740</v>
      </c>
      <c r="O247" s="55">
        <v>3</v>
      </c>
      <c r="P247" s="43">
        <f>N247+615</f>
        <v>1355</v>
      </c>
      <c r="Q247" s="40">
        <f>RANK(P247,$P$247:$P$283)</f>
        <v>1</v>
      </c>
    </row>
    <row r="248" spans="1:17" x14ac:dyDescent="0.2">
      <c r="A248" s="10">
        <f>A247+1</f>
        <v>2</v>
      </c>
      <c r="B248">
        <v>450</v>
      </c>
      <c r="C248" t="s">
        <v>145</v>
      </c>
      <c r="D248" s="2"/>
      <c r="E248" s="31">
        <f t="shared" ref="E248" si="43">SUM(B248)</f>
        <v>450</v>
      </c>
      <c r="F248" s="56">
        <v>0</v>
      </c>
      <c r="G248" s="43">
        <f>E248</f>
        <v>450</v>
      </c>
      <c r="H248" s="40">
        <v>2</v>
      </c>
      <c r="I248" s="35"/>
      <c r="J248" s="10">
        <f>J247+1</f>
        <v>2</v>
      </c>
      <c r="K248">
        <v>450</v>
      </c>
      <c r="L248" t="s">
        <v>146</v>
      </c>
      <c r="M248" s="2" t="s">
        <v>44</v>
      </c>
      <c r="N248" s="31">
        <v>581</v>
      </c>
      <c r="O248" s="56"/>
      <c r="P248" s="43">
        <f>N248</f>
        <v>581</v>
      </c>
      <c r="Q248" s="40">
        <f t="shared" ref="Q248:Q283" si="44">RANK(P248,$P$247:$P$283)</f>
        <v>6</v>
      </c>
    </row>
    <row r="249" spans="1:17" x14ac:dyDescent="0.2">
      <c r="A249" s="10">
        <f>A248+1</f>
        <v>3</v>
      </c>
      <c r="B249">
        <v>410</v>
      </c>
      <c r="C249" t="s">
        <v>279</v>
      </c>
      <c r="D249" s="2"/>
      <c r="E249" s="31">
        <v>0</v>
      </c>
      <c r="F249" s="56" t="s">
        <v>277</v>
      </c>
      <c r="G249" s="43">
        <v>0</v>
      </c>
      <c r="H249" s="40"/>
      <c r="I249" s="35"/>
      <c r="J249" s="10">
        <f>J248+1</f>
        <v>3</v>
      </c>
      <c r="K249">
        <v>410</v>
      </c>
      <c r="L249" t="s">
        <v>346</v>
      </c>
      <c r="M249" s="2"/>
      <c r="N249" s="31">
        <v>510</v>
      </c>
      <c r="O249" s="56">
        <v>1</v>
      </c>
      <c r="P249" s="43">
        <f>N249+750</f>
        <v>1260</v>
      </c>
      <c r="Q249" s="40">
        <f t="shared" si="44"/>
        <v>2</v>
      </c>
    </row>
    <row r="250" spans="1:17" x14ac:dyDescent="0.2">
      <c r="A250" s="10">
        <f t="shared" ref="A250:A282" si="45">A249+1</f>
        <v>4</v>
      </c>
      <c r="B250">
        <v>383</v>
      </c>
      <c r="D250" s="2"/>
      <c r="E250" s="31">
        <v>0</v>
      </c>
      <c r="F250" s="55"/>
      <c r="G250" s="43"/>
      <c r="H250" s="40"/>
      <c r="I250" s="35"/>
      <c r="J250" s="10">
        <f t="shared" ref="J250:J281" si="46">J249+1</f>
        <v>4</v>
      </c>
      <c r="K250">
        <v>383</v>
      </c>
      <c r="L250" t="s">
        <v>349</v>
      </c>
      <c r="M250" s="2" t="s">
        <v>62</v>
      </c>
      <c r="N250" s="31">
        <v>500</v>
      </c>
      <c r="O250" s="55" t="s">
        <v>277</v>
      </c>
      <c r="P250" s="43">
        <f t="shared" ref="P250" si="47">N250</f>
        <v>500</v>
      </c>
      <c r="Q250" s="40">
        <f t="shared" si="44"/>
        <v>9</v>
      </c>
    </row>
    <row r="251" spans="1:17" x14ac:dyDescent="0.2">
      <c r="A251" s="10">
        <f t="shared" si="45"/>
        <v>5</v>
      </c>
      <c r="B251">
        <v>357</v>
      </c>
      <c r="D251" s="2"/>
      <c r="E251" s="31">
        <v>0</v>
      </c>
      <c r="F251" s="56"/>
      <c r="G251" s="43"/>
      <c r="H251" s="40"/>
      <c r="I251" s="35"/>
      <c r="J251" s="10">
        <f t="shared" si="46"/>
        <v>5</v>
      </c>
      <c r="K251">
        <v>357</v>
      </c>
      <c r="L251" t="s">
        <v>347</v>
      </c>
      <c r="M251" s="2" t="s">
        <v>42</v>
      </c>
      <c r="N251" s="31">
        <v>500</v>
      </c>
      <c r="O251" s="56">
        <v>1</v>
      </c>
      <c r="P251" s="43">
        <f>N251+750</f>
        <v>1250</v>
      </c>
      <c r="Q251" s="40">
        <f t="shared" si="44"/>
        <v>3</v>
      </c>
    </row>
    <row r="252" spans="1:17" x14ac:dyDescent="0.2">
      <c r="A252" s="10">
        <f t="shared" si="45"/>
        <v>6</v>
      </c>
      <c r="B252">
        <v>332</v>
      </c>
      <c r="D252" s="2"/>
      <c r="E252" s="31">
        <v>0</v>
      </c>
      <c r="F252" s="55"/>
      <c r="G252" s="43"/>
      <c r="H252" s="40"/>
      <c r="I252" s="35"/>
      <c r="J252" s="36">
        <f t="shared" si="46"/>
        <v>6</v>
      </c>
      <c r="K252" s="11">
        <v>332</v>
      </c>
      <c r="L252" s="11" t="s">
        <v>147</v>
      </c>
      <c r="M252" s="37"/>
      <c r="N252" s="64">
        <v>450</v>
      </c>
      <c r="O252" s="55"/>
      <c r="P252" s="43">
        <f>N252</f>
        <v>450</v>
      </c>
      <c r="Q252" s="40">
        <f t="shared" si="44"/>
        <v>12</v>
      </c>
    </row>
    <row r="253" spans="1:17" x14ac:dyDescent="0.2">
      <c r="A253" s="10">
        <f t="shared" si="45"/>
        <v>7</v>
      </c>
      <c r="B253">
        <v>308</v>
      </c>
      <c r="D253" s="2"/>
      <c r="E253" s="31">
        <v>0</v>
      </c>
      <c r="F253" s="55"/>
      <c r="G253" s="43"/>
      <c r="H253" s="40"/>
      <c r="I253" s="35"/>
      <c r="J253" s="10">
        <f t="shared" si="46"/>
        <v>7</v>
      </c>
      <c r="K253">
        <v>308</v>
      </c>
      <c r="L253" t="s">
        <v>148</v>
      </c>
      <c r="M253" s="2"/>
      <c r="N253" s="31">
        <v>450</v>
      </c>
      <c r="O253" s="55"/>
      <c r="P253" s="43">
        <f t="shared" ref="P253:P263" si="48">N253</f>
        <v>450</v>
      </c>
      <c r="Q253" s="40">
        <f t="shared" si="44"/>
        <v>12</v>
      </c>
    </row>
    <row r="254" spans="1:17" x14ac:dyDescent="0.2">
      <c r="A254" s="10">
        <f t="shared" si="45"/>
        <v>8</v>
      </c>
      <c r="B254">
        <v>285</v>
      </c>
      <c r="E254" s="31">
        <v>0</v>
      </c>
      <c r="F254" s="56"/>
      <c r="G254" s="43"/>
      <c r="H254" s="40"/>
      <c r="I254" s="35"/>
      <c r="J254" s="36">
        <f t="shared" si="46"/>
        <v>8</v>
      </c>
      <c r="K254" s="11">
        <v>285</v>
      </c>
      <c r="L254" s="11" t="s">
        <v>52</v>
      </c>
      <c r="M254" s="37"/>
      <c r="N254" s="64">
        <v>410</v>
      </c>
      <c r="O254" s="56"/>
      <c r="P254" s="43">
        <f t="shared" si="48"/>
        <v>410</v>
      </c>
      <c r="Q254" s="40">
        <f t="shared" si="44"/>
        <v>15</v>
      </c>
    </row>
    <row r="255" spans="1:17" x14ac:dyDescent="0.2">
      <c r="A255" s="10">
        <f t="shared" si="45"/>
        <v>9</v>
      </c>
      <c r="B255">
        <v>263</v>
      </c>
      <c r="E255" s="31">
        <v>0</v>
      </c>
      <c r="F255" s="56"/>
      <c r="G255" s="43"/>
      <c r="H255" s="40"/>
      <c r="I255" s="35"/>
      <c r="J255" s="10">
        <f t="shared" si="46"/>
        <v>9</v>
      </c>
      <c r="K255">
        <v>263</v>
      </c>
      <c r="L255" t="s">
        <v>149</v>
      </c>
      <c r="N255" s="31">
        <v>383</v>
      </c>
      <c r="O255" s="56"/>
      <c r="P255" s="43">
        <f t="shared" si="48"/>
        <v>383</v>
      </c>
      <c r="Q255" s="40">
        <f t="shared" si="44"/>
        <v>17</v>
      </c>
    </row>
    <row r="256" spans="1:17" x14ac:dyDescent="0.2">
      <c r="A256" s="10">
        <f t="shared" si="45"/>
        <v>10</v>
      </c>
      <c r="B256">
        <v>242</v>
      </c>
      <c r="E256" s="31">
        <v>0</v>
      </c>
      <c r="F256" s="55"/>
      <c r="G256" s="43"/>
      <c r="H256" s="40"/>
      <c r="I256" s="35"/>
      <c r="J256" s="10">
        <f t="shared" si="46"/>
        <v>10</v>
      </c>
      <c r="K256">
        <v>242</v>
      </c>
      <c r="L256" t="s">
        <v>150</v>
      </c>
      <c r="N256" s="31">
        <v>332</v>
      </c>
      <c r="O256" s="55"/>
      <c r="P256" s="43">
        <f t="shared" si="48"/>
        <v>332</v>
      </c>
      <c r="Q256" s="40">
        <f t="shared" si="44"/>
        <v>18</v>
      </c>
    </row>
    <row r="257" spans="1:17" x14ac:dyDescent="0.2">
      <c r="A257" s="10">
        <f t="shared" si="45"/>
        <v>11</v>
      </c>
      <c r="B257">
        <v>224</v>
      </c>
      <c r="E257" s="31">
        <v>0</v>
      </c>
      <c r="F257" s="55"/>
      <c r="G257" s="43"/>
      <c r="H257" s="40"/>
      <c r="I257" s="35"/>
      <c r="J257" s="10">
        <f t="shared" si="46"/>
        <v>11</v>
      </c>
      <c r="K257">
        <v>224</v>
      </c>
      <c r="L257" t="s">
        <v>151</v>
      </c>
      <c r="N257" s="31">
        <v>332</v>
      </c>
      <c r="O257" s="55"/>
      <c r="P257" s="43">
        <f t="shared" si="48"/>
        <v>332</v>
      </c>
      <c r="Q257" s="40">
        <f t="shared" si="44"/>
        <v>18</v>
      </c>
    </row>
    <row r="258" spans="1:17" x14ac:dyDescent="0.2">
      <c r="A258" s="10">
        <f t="shared" si="45"/>
        <v>12</v>
      </c>
      <c r="B258">
        <f t="shared" ref="B258:B266" si="49">B259+10</f>
        <v>145</v>
      </c>
      <c r="E258" s="31">
        <v>0</v>
      </c>
      <c r="F258" s="55"/>
      <c r="G258" s="43"/>
      <c r="H258" s="40"/>
      <c r="I258" s="35"/>
      <c r="J258" s="10">
        <f t="shared" si="46"/>
        <v>12</v>
      </c>
      <c r="K258">
        <f t="shared" ref="K258:K266" si="50">K259+10</f>
        <v>145</v>
      </c>
      <c r="L258" t="s">
        <v>152</v>
      </c>
      <c r="N258" s="31">
        <v>308</v>
      </c>
      <c r="O258" s="55"/>
      <c r="P258" s="43">
        <f t="shared" si="48"/>
        <v>308</v>
      </c>
      <c r="Q258" s="40">
        <f t="shared" si="44"/>
        <v>20</v>
      </c>
    </row>
    <row r="259" spans="1:17" x14ac:dyDescent="0.2">
      <c r="A259" s="10">
        <f t="shared" si="45"/>
        <v>13</v>
      </c>
      <c r="B259">
        <f t="shared" si="49"/>
        <v>135</v>
      </c>
      <c r="E259" s="31">
        <v>0</v>
      </c>
      <c r="F259" s="55"/>
      <c r="G259" s="43"/>
      <c r="H259" s="40"/>
      <c r="I259" s="35"/>
      <c r="J259" s="10">
        <f t="shared" si="46"/>
        <v>13</v>
      </c>
      <c r="K259">
        <f t="shared" si="50"/>
        <v>135</v>
      </c>
      <c r="L259" t="s">
        <v>153</v>
      </c>
      <c r="N259" s="31">
        <v>308</v>
      </c>
      <c r="O259" s="55"/>
      <c r="P259" s="43">
        <f t="shared" si="48"/>
        <v>308</v>
      </c>
      <c r="Q259" s="40">
        <f t="shared" si="44"/>
        <v>20</v>
      </c>
    </row>
    <row r="260" spans="1:17" x14ac:dyDescent="0.2">
      <c r="A260" s="10">
        <f t="shared" si="45"/>
        <v>14</v>
      </c>
      <c r="B260">
        <f t="shared" si="49"/>
        <v>125</v>
      </c>
      <c r="E260" s="31">
        <v>0</v>
      </c>
      <c r="F260" s="55"/>
      <c r="G260" s="43"/>
      <c r="H260" s="40"/>
      <c r="I260" s="35"/>
      <c r="J260" s="10">
        <f t="shared" si="46"/>
        <v>14</v>
      </c>
      <c r="K260">
        <f t="shared" si="50"/>
        <v>125</v>
      </c>
      <c r="L260" t="s">
        <v>154</v>
      </c>
      <c r="N260" s="31">
        <v>285</v>
      </c>
      <c r="O260" s="55"/>
      <c r="P260" s="43">
        <f t="shared" si="48"/>
        <v>285</v>
      </c>
      <c r="Q260" s="40">
        <f t="shared" si="44"/>
        <v>22</v>
      </c>
    </row>
    <row r="261" spans="1:17" x14ac:dyDescent="0.2">
      <c r="A261" s="10">
        <f t="shared" si="45"/>
        <v>15</v>
      </c>
      <c r="B261">
        <f t="shared" si="49"/>
        <v>115</v>
      </c>
      <c r="E261" s="31">
        <v>0</v>
      </c>
      <c r="F261" s="55"/>
      <c r="G261" s="43"/>
      <c r="H261" s="40"/>
      <c r="I261" s="35"/>
      <c r="J261" s="10">
        <f t="shared" si="46"/>
        <v>15</v>
      </c>
      <c r="K261">
        <f t="shared" si="50"/>
        <v>115</v>
      </c>
      <c r="L261" t="s">
        <v>155</v>
      </c>
      <c r="N261" s="31">
        <v>285</v>
      </c>
      <c r="O261" s="55"/>
      <c r="P261" s="43">
        <f t="shared" si="48"/>
        <v>285</v>
      </c>
      <c r="Q261" s="40">
        <f t="shared" si="44"/>
        <v>22</v>
      </c>
    </row>
    <row r="262" spans="1:17" x14ac:dyDescent="0.2">
      <c r="A262" s="10">
        <f t="shared" si="45"/>
        <v>16</v>
      </c>
      <c r="B262">
        <f t="shared" si="49"/>
        <v>105</v>
      </c>
      <c r="E262" s="31">
        <v>0</v>
      </c>
      <c r="F262" s="57"/>
      <c r="G262" s="62"/>
      <c r="H262" s="58"/>
      <c r="I262" s="35"/>
      <c r="J262" s="10">
        <f t="shared" si="46"/>
        <v>16</v>
      </c>
      <c r="K262">
        <f t="shared" si="50"/>
        <v>105</v>
      </c>
      <c r="L262" t="s">
        <v>156</v>
      </c>
      <c r="N262" s="31">
        <v>263</v>
      </c>
      <c r="O262" s="57"/>
      <c r="P262" s="62">
        <f t="shared" si="48"/>
        <v>263</v>
      </c>
      <c r="Q262" s="40">
        <f t="shared" si="44"/>
        <v>24</v>
      </c>
    </row>
    <row r="263" spans="1:17" x14ac:dyDescent="0.2">
      <c r="A263" s="10">
        <f t="shared" si="45"/>
        <v>17</v>
      </c>
      <c r="B263">
        <f t="shared" si="49"/>
        <v>95</v>
      </c>
      <c r="E263" s="31">
        <v>0</v>
      </c>
      <c r="F263" s="55"/>
      <c r="G263" s="43"/>
      <c r="H263" s="40"/>
      <c r="I263" s="6"/>
      <c r="J263" s="10">
        <f t="shared" si="46"/>
        <v>17</v>
      </c>
      <c r="K263">
        <f t="shared" si="50"/>
        <v>95</v>
      </c>
      <c r="L263" t="s">
        <v>157</v>
      </c>
      <c r="N263" s="31">
        <v>263</v>
      </c>
      <c r="O263" s="55"/>
      <c r="P263" s="43">
        <f t="shared" si="48"/>
        <v>263</v>
      </c>
      <c r="Q263" s="40">
        <f t="shared" si="44"/>
        <v>24</v>
      </c>
    </row>
    <row r="264" spans="1:17" x14ac:dyDescent="0.2">
      <c r="A264" s="10">
        <f t="shared" si="45"/>
        <v>18</v>
      </c>
      <c r="B264">
        <f t="shared" si="49"/>
        <v>85</v>
      </c>
      <c r="E264" s="31">
        <v>0</v>
      </c>
      <c r="F264" s="57"/>
      <c r="G264" s="62"/>
      <c r="H264" s="58"/>
      <c r="I264" s="6"/>
      <c r="J264" s="10">
        <f t="shared" si="46"/>
        <v>18</v>
      </c>
      <c r="K264">
        <f t="shared" si="50"/>
        <v>85</v>
      </c>
      <c r="L264" t="s">
        <v>351</v>
      </c>
      <c r="N264" s="31">
        <v>242</v>
      </c>
      <c r="O264" s="57">
        <v>10</v>
      </c>
      <c r="P264" s="62">
        <f>N264+T15</f>
        <v>605</v>
      </c>
      <c r="Q264" s="40">
        <f t="shared" si="44"/>
        <v>5</v>
      </c>
    </row>
    <row r="265" spans="1:17" x14ac:dyDescent="0.2">
      <c r="A265" s="10">
        <f t="shared" si="45"/>
        <v>19</v>
      </c>
      <c r="B265">
        <f t="shared" si="49"/>
        <v>75</v>
      </c>
      <c r="E265" s="31">
        <v>0</v>
      </c>
      <c r="F265" s="55"/>
      <c r="G265" s="43"/>
      <c r="H265" s="40"/>
      <c r="I265" s="6"/>
      <c r="J265" s="10">
        <f t="shared" si="46"/>
        <v>19</v>
      </c>
      <c r="K265">
        <f t="shared" si="50"/>
        <v>75</v>
      </c>
      <c r="L265" t="s">
        <v>158</v>
      </c>
      <c r="N265" s="31">
        <v>242</v>
      </c>
      <c r="O265" s="55"/>
      <c r="P265" s="43">
        <f>N265</f>
        <v>242</v>
      </c>
      <c r="Q265" s="40">
        <f t="shared" si="44"/>
        <v>26</v>
      </c>
    </row>
    <row r="266" spans="1:17" x14ac:dyDescent="0.2">
      <c r="A266" s="10">
        <f t="shared" si="45"/>
        <v>20</v>
      </c>
      <c r="B266">
        <f t="shared" si="49"/>
        <v>65</v>
      </c>
      <c r="E266" s="31">
        <v>0</v>
      </c>
      <c r="F266" s="59"/>
      <c r="G266" s="62"/>
      <c r="H266" s="58"/>
      <c r="I266" s="6"/>
      <c r="J266" s="10">
        <f t="shared" si="46"/>
        <v>20</v>
      </c>
      <c r="K266">
        <f t="shared" si="50"/>
        <v>65</v>
      </c>
      <c r="L266" t="s">
        <v>159</v>
      </c>
      <c r="N266" s="31">
        <v>200</v>
      </c>
      <c r="O266" s="57"/>
      <c r="P266" s="62">
        <f t="shared" ref="P266:P271" si="51">N266</f>
        <v>200</v>
      </c>
      <c r="Q266" s="40">
        <f t="shared" si="44"/>
        <v>27</v>
      </c>
    </row>
    <row r="267" spans="1:17" x14ac:dyDescent="0.2">
      <c r="A267" s="10">
        <f t="shared" si="45"/>
        <v>21</v>
      </c>
      <c r="B267">
        <f>B268+10</f>
        <v>55</v>
      </c>
      <c r="E267" s="31">
        <v>0</v>
      </c>
      <c r="F267" s="38"/>
      <c r="G267" s="43"/>
      <c r="H267" s="40"/>
      <c r="I267" s="6"/>
      <c r="J267" s="10">
        <f t="shared" si="46"/>
        <v>21</v>
      </c>
      <c r="K267">
        <f>K268+10</f>
        <v>55</v>
      </c>
      <c r="L267" t="s">
        <v>160</v>
      </c>
      <c r="N267" s="31">
        <v>190</v>
      </c>
      <c r="O267" s="55"/>
      <c r="P267" s="43">
        <f t="shared" si="51"/>
        <v>190</v>
      </c>
      <c r="Q267" s="40">
        <f t="shared" si="44"/>
        <v>28</v>
      </c>
    </row>
    <row r="268" spans="1:17" x14ac:dyDescent="0.2">
      <c r="A268" s="10">
        <f t="shared" si="45"/>
        <v>22</v>
      </c>
      <c r="B268">
        <f>B269+5</f>
        <v>45</v>
      </c>
      <c r="E268" s="31">
        <v>0</v>
      </c>
      <c r="F268" s="59"/>
      <c r="G268" s="62"/>
      <c r="H268" s="58"/>
      <c r="I268" s="6"/>
      <c r="J268" s="10">
        <f t="shared" si="46"/>
        <v>22</v>
      </c>
      <c r="K268">
        <f>K269+5</f>
        <v>45</v>
      </c>
      <c r="L268" t="s">
        <v>161</v>
      </c>
      <c r="N268" s="31">
        <v>180</v>
      </c>
      <c r="O268" s="57"/>
      <c r="P268" s="62">
        <f t="shared" si="51"/>
        <v>180</v>
      </c>
      <c r="Q268" s="40">
        <f t="shared" si="44"/>
        <v>29</v>
      </c>
    </row>
    <row r="269" spans="1:17" x14ac:dyDescent="0.2">
      <c r="A269" s="10">
        <f t="shared" si="45"/>
        <v>23</v>
      </c>
      <c r="B269">
        <f>B270+5</f>
        <v>40</v>
      </c>
      <c r="E269" s="31">
        <v>0</v>
      </c>
      <c r="F269" s="38"/>
      <c r="G269" s="43"/>
      <c r="H269" s="40"/>
      <c r="I269" s="6"/>
      <c r="J269" s="10">
        <f t="shared" si="46"/>
        <v>23</v>
      </c>
      <c r="K269">
        <f>K270+5</f>
        <v>40</v>
      </c>
      <c r="L269" t="s">
        <v>162</v>
      </c>
      <c r="N269" s="31">
        <v>170</v>
      </c>
      <c r="O269" s="55"/>
      <c r="P269" s="43">
        <f t="shared" si="51"/>
        <v>170</v>
      </c>
      <c r="Q269" s="40">
        <f t="shared" si="44"/>
        <v>30</v>
      </c>
    </row>
    <row r="270" spans="1:17" x14ac:dyDescent="0.2">
      <c r="A270" s="10">
        <f t="shared" si="45"/>
        <v>24</v>
      </c>
      <c r="B270">
        <f>B271+5</f>
        <v>35</v>
      </c>
      <c r="E270" s="31">
        <v>0</v>
      </c>
      <c r="F270" s="59"/>
      <c r="G270" s="62"/>
      <c r="H270" s="58"/>
      <c r="I270" s="6"/>
      <c r="J270" s="10">
        <f t="shared" si="46"/>
        <v>24</v>
      </c>
      <c r="K270">
        <f>K271+5</f>
        <v>35</v>
      </c>
      <c r="L270" t="s">
        <v>163</v>
      </c>
      <c r="N270" s="31">
        <v>160</v>
      </c>
      <c r="O270" s="57"/>
      <c r="P270" s="62">
        <f t="shared" si="51"/>
        <v>160</v>
      </c>
      <c r="Q270" s="40">
        <f t="shared" si="44"/>
        <v>31</v>
      </c>
    </row>
    <row r="271" spans="1:17" x14ac:dyDescent="0.2">
      <c r="A271" s="10">
        <f t="shared" si="45"/>
        <v>25</v>
      </c>
      <c r="B271">
        <f>B279+5</f>
        <v>30</v>
      </c>
      <c r="E271" s="31">
        <v>0</v>
      </c>
      <c r="F271" s="38"/>
      <c r="G271" s="43"/>
      <c r="H271" s="40"/>
      <c r="I271" s="6"/>
      <c r="J271" s="10">
        <f t="shared" si="46"/>
        <v>25</v>
      </c>
      <c r="K271">
        <f>K279+5</f>
        <v>30</v>
      </c>
      <c r="L271" t="s">
        <v>355</v>
      </c>
      <c r="N271" s="31">
        <v>0</v>
      </c>
      <c r="O271" s="55" t="s">
        <v>277</v>
      </c>
      <c r="P271" s="43">
        <f t="shared" si="51"/>
        <v>0</v>
      </c>
      <c r="Q271" s="40">
        <f t="shared" si="44"/>
        <v>32</v>
      </c>
    </row>
    <row r="272" spans="1:17" x14ac:dyDescent="0.2">
      <c r="A272" s="10">
        <f t="shared" si="45"/>
        <v>26</v>
      </c>
      <c r="E272" s="31">
        <v>0</v>
      </c>
      <c r="F272" s="59"/>
      <c r="G272" s="62"/>
      <c r="H272" s="58"/>
      <c r="I272" s="6"/>
      <c r="J272" s="10">
        <f t="shared" si="46"/>
        <v>26</v>
      </c>
      <c r="L272" t="s">
        <v>348</v>
      </c>
      <c r="N272" s="31">
        <v>0</v>
      </c>
      <c r="O272" s="57">
        <v>9</v>
      </c>
      <c r="P272" s="62">
        <f>T14</f>
        <v>395</v>
      </c>
      <c r="Q272" s="40">
        <f t="shared" si="44"/>
        <v>16</v>
      </c>
    </row>
    <row r="273" spans="1:17" x14ac:dyDescent="0.2">
      <c r="A273" s="10">
        <f t="shared" si="45"/>
        <v>27</v>
      </c>
      <c r="E273" s="31">
        <v>0</v>
      </c>
      <c r="F273" s="38"/>
      <c r="G273" s="43"/>
      <c r="H273" s="40"/>
      <c r="I273" s="6"/>
      <c r="J273" s="10">
        <f t="shared" si="46"/>
        <v>27</v>
      </c>
      <c r="L273" t="s">
        <v>358</v>
      </c>
      <c r="N273" s="31">
        <v>0</v>
      </c>
      <c r="O273" s="55">
        <v>4</v>
      </c>
      <c r="P273" s="43">
        <f>T9</f>
        <v>575</v>
      </c>
      <c r="Q273" s="40">
        <f t="shared" si="44"/>
        <v>7</v>
      </c>
    </row>
    <row r="274" spans="1:17" x14ac:dyDescent="0.2">
      <c r="A274" s="10">
        <f t="shared" si="45"/>
        <v>28</v>
      </c>
      <c r="E274" s="31">
        <v>0</v>
      </c>
      <c r="F274" s="59"/>
      <c r="G274" s="62"/>
      <c r="H274" s="58"/>
      <c r="I274" s="6"/>
      <c r="J274" s="10">
        <f t="shared" si="46"/>
        <v>28</v>
      </c>
      <c r="L274" t="s">
        <v>359</v>
      </c>
      <c r="N274" s="31">
        <v>0</v>
      </c>
      <c r="O274" s="57">
        <v>6</v>
      </c>
      <c r="P274" s="62">
        <f>T11</f>
        <v>498</v>
      </c>
      <c r="Q274" s="40">
        <f t="shared" si="44"/>
        <v>10</v>
      </c>
    </row>
    <row r="275" spans="1:17" x14ac:dyDescent="0.2">
      <c r="A275" s="10">
        <f t="shared" si="45"/>
        <v>29</v>
      </c>
      <c r="E275" s="31">
        <v>0</v>
      </c>
      <c r="F275" s="38"/>
      <c r="G275" s="43"/>
      <c r="H275" s="40"/>
      <c r="I275" s="6"/>
      <c r="J275" s="10">
        <f t="shared" si="46"/>
        <v>29</v>
      </c>
      <c r="L275" t="s">
        <v>353</v>
      </c>
      <c r="N275" s="31">
        <v>0</v>
      </c>
      <c r="O275" s="55">
        <v>5</v>
      </c>
      <c r="P275" s="43">
        <f>T10</f>
        <v>536</v>
      </c>
      <c r="Q275" s="40">
        <f t="shared" si="44"/>
        <v>8</v>
      </c>
    </row>
    <row r="276" spans="1:17" x14ac:dyDescent="0.2">
      <c r="A276" s="10">
        <f t="shared" si="45"/>
        <v>30</v>
      </c>
      <c r="E276" s="31">
        <v>0</v>
      </c>
      <c r="F276" s="59"/>
      <c r="G276" s="62"/>
      <c r="H276" s="58"/>
      <c r="I276" s="6"/>
      <c r="J276" s="10">
        <f t="shared" si="46"/>
        <v>30</v>
      </c>
      <c r="L276" t="s">
        <v>361</v>
      </c>
      <c r="N276" s="31">
        <v>0</v>
      </c>
      <c r="O276" s="57"/>
      <c r="P276" s="62">
        <v>0</v>
      </c>
      <c r="Q276" s="40">
        <f t="shared" si="44"/>
        <v>32</v>
      </c>
    </row>
    <row r="277" spans="1:17" x14ac:dyDescent="0.2">
      <c r="A277" s="10">
        <f t="shared" si="45"/>
        <v>31</v>
      </c>
      <c r="E277" s="31">
        <v>0</v>
      </c>
      <c r="F277" s="38"/>
      <c r="G277" s="43"/>
      <c r="H277" s="40"/>
      <c r="I277" s="6"/>
      <c r="J277" s="10">
        <f t="shared" si="46"/>
        <v>31</v>
      </c>
      <c r="L277" t="s">
        <v>280</v>
      </c>
      <c r="N277" s="31">
        <v>0</v>
      </c>
      <c r="O277" s="55"/>
      <c r="P277" s="43">
        <v>0</v>
      </c>
      <c r="Q277" s="40">
        <f t="shared" si="44"/>
        <v>32</v>
      </c>
    </row>
    <row r="278" spans="1:17" x14ac:dyDescent="0.2">
      <c r="A278" s="10">
        <f t="shared" si="45"/>
        <v>32</v>
      </c>
      <c r="E278" s="31">
        <v>0</v>
      </c>
      <c r="F278" s="59"/>
      <c r="G278" s="62"/>
      <c r="H278" s="58"/>
      <c r="I278" s="6"/>
      <c r="J278" s="10">
        <f t="shared" si="46"/>
        <v>32</v>
      </c>
      <c r="L278" t="s">
        <v>295</v>
      </c>
      <c r="N278" s="31">
        <v>0</v>
      </c>
      <c r="O278" s="57"/>
      <c r="P278" s="62">
        <v>0</v>
      </c>
      <c r="Q278" s="40">
        <f t="shared" si="44"/>
        <v>32</v>
      </c>
    </row>
    <row r="279" spans="1:17" x14ac:dyDescent="0.2">
      <c r="A279" s="10">
        <f t="shared" si="45"/>
        <v>33</v>
      </c>
      <c r="B279">
        <f>B280+5</f>
        <v>25</v>
      </c>
      <c r="E279" s="31">
        <v>0</v>
      </c>
      <c r="F279" s="38"/>
      <c r="G279" s="43"/>
      <c r="H279" s="40"/>
      <c r="I279" s="6"/>
      <c r="J279" s="10">
        <f t="shared" si="46"/>
        <v>33</v>
      </c>
      <c r="K279">
        <f>K280+5</f>
        <v>25</v>
      </c>
      <c r="L279" t="s">
        <v>357</v>
      </c>
      <c r="N279" s="31">
        <v>0</v>
      </c>
      <c r="O279" s="55" t="s">
        <v>277</v>
      </c>
      <c r="P279" s="43">
        <v>0</v>
      </c>
      <c r="Q279" s="40">
        <f t="shared" si="44"/>
        <v>32</v>
      </c>
    </row>
    <row r="280" spans="1:17" x14ac:dyDescent="0.2">
      <c r="A280" s="10">
        <f t="shared" si="45"/>
        <v>34</v>
      </c>
      <c r="B280">
        <f>B281+5</f>
        <v>20</v>
      </c>
      <c r="E280" s="31">
        <v>0</v>
      </c>
      <c r="F280" s="59"/>
      <c r="G280" s="62"/>
      <c r="H280" s="58"/>
      <c r="I280" s="6"/>
      <c r="J280" s="10">
        <f t="shared" si="46"/>
        <v>34</v>
      </c>
      <c r="K280">
        <f>K281+5</f>
        <v>20</v>
      </c>
      <c r="L280" t="s">
        <v>284</v>
      </c>
      <c r="N280" s="31">
        <v>0</v>
      </c>
      <c r="O280" s="57" t="s">
        <v>277</v>
      </c>
      <c r="P280" s="62">
        <v>0</v>
      </c>
      <c r="Q280" s="40">
        <f t="shared" si="44"/>
        <v>32</v>
      </c>
    </row>
    <row r="281" spans="1:17" x14ac:dyDescent="0.2">
      <c r="A281" s="10">
        <f t="shared" si="45"/>
        <v>35</v>
      </c>
      <c r="B281">
        <f>B282+5</f>
        <v>15</v>
      </c>
      <c r="E281" s="31">
        <v>0</v>
      </c>
      <c r="F281" s="38"/>
      <c r="G281" s="43"/>
      <c r="H281" s="40"/>
      <c r="I281" s="6"/>
      <c r="J281" s="10">
        <f t="shared" si="46"/>
        <v>35</v>
      </c>
      <c r="K281">
        <f>K282+5</f>
        <v>15</v>
      </c>
      <c r="L281" s="75" t="s">
        <v>356</v>
      </c>
      <c r="N281" s="31">
        <v>0</v>
      </c>
      <c r="O281" s="55">
        <v>8</v>
      </c>
      <c r="P281" s="43">
        <f>T13</f>
        <v>428</v>
      </c>
      <c r="Q281" s="40">
        <f t="shared" si="44"/>
        <v>14</v>
      </c>
    </row>
    <row r="282" spans="1:17" x14ac:dyDescent="0.2">
      <c r="A282" s="10">
        <f t="shared" si="45"/>
        <v>36</v>
      </c>
      <c r="B282">
        <f>B283+5</f>
        <v>10</v>
      </c>
      <c r="E282" s="31">
        <v>0</v>
      </c>
      <c r="F282" s="59"/>
      <c r="G282" s="62"/>
      <c r="H282" s="58"/>
      <c r="I282" s="6"/>
      <c r="J282" s="10">
        <f t="shared" ref="J282:J283" si="52">J281+1</f>
        <v>36</v>
      </c>
      <c r="K282">
        <f>K283+5</f>
        <v>10</v>
      </c>
      <c r="L282" t="s">
        <v>350</v>
      </c>
      <c r="N282" s="31">
        <v>0</v>
      </c>
      <c r="O282" s="59">
        <v>2</v>
      </c>
      <c r="P282" s="62">
        <v>675</v>
      </c>
      <c r="Q282" s="40">
        <f t="shared" si="44"/>
        <v>4</v>
      </c>
    </row>
    <row r="283" spans="1:17" x14ac:dyDescent="0.2">
      <c r="A283" s="12">
        <f t="shared" ref="A283" si="53">A282+1</f>
        <v>37</v>
      </c>
      <c r="B283" s="13">
        <f>BN37+5</f>
        <v>5</v>
      </c>
      <c r="C283" s="13"/>
      <c r="D283" s="13"/>
      <c r="E283" s="14">
        <v>0</v>
      </c>
      <c r="F283" s="41"/>
      <c r="G283" s="27"/>
      <c r="H283" s="42"/>
      <c r="I283" s="6"/>
      <c r="J283" s="12">
        <f t="shared" si="52"/>
        <v>37</v>
      </c>
      <c r="K283" s="13">
        <f>BT37+5</f>
        <v>5</v>
      </c>
      <c r="L283" s="13" t="s">
        <v>352</v>
      </c>
      <c r="M283" s="13"/>
      <c r="N283" s="14">
        <v>0</v>
      </c>
      <c r="O283" s="41">
        <v>7</v>
      </c>
      <c r="P283" s="27">
        <f>T12</f>
        <v>462</v>
      </c>
      <c r="Q283" s="27">
        <f t="shared" si="44"/>
        <v>11</v>
      </c>
    </row>
    <row r="285" spans="1:17" ht="21" x14ac:dyDescent="0.25">
      <c r="A285" s="21" t="s">
        <v>101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3"/>
    </row>
    <row r="286" spans="1:17" ht="17" thickBot="1" x14ac:dyDescent="0.25"/>
    <row r="287" spans="1:17" ht="17" thickBot="1" x14ac:dyDescent="0.25">
      <c r="A287" s="3" t="s">
        <v>13</v>
      </c>
      <c r="B287" s="4"/>
      <c r="C287" s="4"/>
      <c r="D287" s="4"/>
      <c r="E287" s="5"/>
      <c r="F287" s="33" t="s">
        <v>334</v>
      </c>
      <c r="G287" s="33" t="s">
        <v>335</v>
      </c>
      <c r="H287" s="33" t="s">
        <v>336</v>
      </c>
      <c r="J287" s="3" t="s">
        <v>14</v>
      </c>
      <c r="K287" s="4"/>
      <c r="L287" s="4"/>
      <c r="M287" s="4"/>
      <c r="N287" s="5"/>
      <c r="O287" s="33" t="s">
        <v>334</v>
      </c>
      <c r="P287" s="33" t="s">
        <v>335</v>
      </c>
      <c r="Q287" s="33" t="s">
        <v>336</v>
      </c>
    </row>
    <row r="288" spans="1:17" x14ac:dyDescent="0.2">
      <c r="A288" s="7" t="s">
        <v>15</v>
      </c>
      <c r="B288" s="8" t="s">
        <v>16</v>
      </c>
      <c r="C288" s="8" t="s">
        <v>17</v>
      </c>
      <c r="D288" s="8" t="s">
        <v>18</v>
      </c>
      <c r="E288" s="8" t="s">
        <v>19</v>
      </c>
      <c r="F288" s="55"/>
      <c r="G288" s="43"/>
      <c r="H288" s="40"/>
      <c r="J288" s="7" t="s">
        <v>15</v>
      </c>
      <c r="K288" s="8" t="s">
        <v>16</v>
      </c>
      <c r="L288" s="8" t="s">
        <v>17</v>
      </c>
      <c r="M288" s="8" t="s">
        <v>18</v>
      </c>
      <c r="N288" s="8" t="s">
        <v>19</v>
      </c>
      <c r="O288" s="55"/>
      <c r="P288" s="43"/>
      <c r="Q288" s="40"/>
    </row>
    <row r="289" spans="1:17" x14ac:dyDescent="0.2">
      <c r="A289" s="10">
        <v>1</v>
      </c>
      <c r="B289">
        <v>500</v>
      </c>
      <c r="C289" t="s">
        <v>190</v>
      </c>
      <c r="D289" s="2" t="s">
        <v>25</v>
      </c>
      <c r="E289" s="31">
        <v>840</v>
      </c>
      <c r="F289" s="55"/>
      <c r="G289" s="43">
        <f>E289</f>
        <v>840</v>
      </c>
      <c r="H289" s="40">
        <f>RANK(G289,$G$289:$G$300)</f>
        <v>3</v>
      </c>
      <c r="J289" s="10">
        <v>1</v>
      </c>
      <c r="K289">
        <v>500</v>
      </c>
      <c r="L289" t="s">
        <v>32</v>
      </c>
      <c r="M289" s="2" t="s">
        <v>31</v>
      </c>
      <c r="N289" s="31">
        <v>1050</v>
      </c>
      <c r="O289" s="55"/>
      <c r="P289" s="43">
        <f>N289</f>
        <v>1050</v>
      </c>
      <c r="Q289" s="40">
        <f>RANK(P289,$P$289:$P$337)</f>
        <v>4</v>
      </c>
    </row>
    <row r="290" spans="1:17" x14ac:dyDescent="0.2">
      <c r="A290" s="10">
        <f>A289+1</f>
        <v>2</v>
      </c>
      <c r="B290">
        <v>450</v>
      </c>
      <c r="C290" t="s">
        <v>267</v>
      </c>
      <c r="D290" s="2"/>
      <c r="E290" s="31">
        <v>550</v>
      </c>
      <c r="F290" s="56"/>
      <c r="G290" s="43">
        <f t="shared" ref="G290:G291" si="54">E290</f>
        <v>550</v>
      </c>
      <c r="H290" s="40">
        <f t="shared" ref="H290:H300" si="55">RANK(G290,$G$289:$G$300)</f>
        <v>6</v>
      </c>
      <c r="J290" s="10">
        <f>J289+1</f>
        <v>2</v>
      </c>
      <c r="K290">
        <v>450</v>
      </c>
      <c r="L290" t="s">
        <v>234</v>
      </c>
      <c r="M290" s="2"/>
      <c r="N290" s="31">
        <v>858</v>
      </c>
      <c r="O290" s="56">
        <v>1</v>
      </c>
      <c r="P290" s="43">
        <f>N290+750</f>
        <v>1608</v>
      </c>
      <c r="Q290" s="40">
        <f t="shared" ref="Q290:Q338" si="56">RANK(P290,$P$289:$P$337)</f>
        <v>1</v>
      </c>
    </row>
    <row r="291" spans="1:17" x14ac:dyDescent="0.2">
      <c r="A291" s="10">
        <f>A290+1</f>
        <v>3</v>
      </c>
      <c r="B291">
        <v>410</v>
      </c>
      <c r="C291" t="s">
        <v>268</v>
      </c>
      <c r="D291" s="2"/>
      <c r="E291" s="31">
        <v>500</v>
      </c>
      <c r="F291" s="56"/>
      <c r="G291" s="43">
        <f t="shared" si="54"/>
        <v>500</v>
      </c>
      <c r="H291" s="40">
        <f t="shared" si="55"/>
        <v>7</v>
      </c>
      <c r="J291" s="10">
        <f>J290+1</f>
        <v>3</v>
      </c>
      <c r="K291">
        <v>410</v>
      </c>
      <c r="L291" t="s">
        <v>69</v>
      </c>
      <c r="M291" s="2" t="s">
        <v>20</v>
      </c>
      <c r="N291" s="31">
        <v>765</v>
      </c>
      <c r="O291" s="56">
        <v>2</v>
      </c>
      <c r="P291" s="43">
        <f>N291+675</f>
        <v>1440</v>
      </c>
      <c r="Q291" s="40">
        <f t="shared" si="56"/>
        <v>2</v>
      </c>
    </row>
    <row r="292" spans="1:17" x14ac:dyDescent="0.2">
      <c r="A292" s="10">
        <f t="shared" ref="A292:A336" si="57">A291+1</f>
        <v>4</v>
      </c>
      <c r="B292">
        <v>383</v>
      </c>
      <c r="C292" t="s">
        <v>269</v>
      </c>
      <c r="D292" s="2"/>
      <c r="E292" s="31">
        <v>500</v>
      </c>
      <c r="F292" s="55">
        <v>1</v>
      </c>
      <c r="G292" s="43">
        <f>E292+750</f>
        <v>1250</v>
      </c>
      <c r="H292" s="40">
        <f t="shared" si="55"/>
        <v>1</v>
      </c>
      <c r="J292" s="10">
        <f t="shared" ref="J292:J331" si="58">J291+1</f>
        <v>4</v>
      </c>
      <c r="K292">
        <v>383</v>
      </c>
      <c r="L292" t="s">
        <v>235</v>
      </c>
      <c r="M292" s="2"/>
      <c r="N292" s="31">
        <v>617</v>
      </c>
      <c r="O292" s="55">
        <v>4</v>
      </c>
      <c r="P292" s="43">
        <f>N292+T9</f>
        <v>1192</v>
      </c>
      <c r="Q292" s="40">
        <f t="shared" si="56"/>
        <v>3</v>
      </c>
    </row>
    <row r="293" spans="1:17" x14ac:dyDescent="0.2">
      <c r="A293" s="10">
        <f t="shared" si="57"/>
        <v>5</v>
      </c>
      <c r="B293">
        <v>357</v>
      </c>
      <c r="C293" t="s">
        <v>270</v>
      </c>
      <c r="D293" s="2"/>
      <c r="E293" s="31">
        <v>450</v>
      </c>
      <c r="F293" s="56"/>
      <c r="G293" s="43">
        <v>450</v>
      </c>
      <c r="H293" s="40">
        <f t="shared" si="55"/>
        <v>8</v>
      </c>
      <c r="J293" s="10">
        <f t="shared" si="58"/>
        <v>5</v>
      </c>
      <c r="K293">
        <v>357</v>
      </c>
      <c r="L293" t="s">
        <v>236</v>
      </c>
      <c r="M293" s="2"/>
      <c r="N293" s="31">
        <v>500</v>
      </c>
      <c r="O293" s="56"/>
      <c r="P293" s="43">
        <f>N293</f>
        <v>500</v>
      </c>
      <c r="Q293" s="40">
        <f t="shared" si="56"/>
        <v>14</v>
      </c>
    </row>
    <row r="294" spans="1:17" x14ac:dyDescent="0.2">
      <c r="A294" s="10">
        <f t="shared" si="57"/>
        <v>6</v>
      </c>
      <c r="B294">
        <v>332</v>
      </c>
      <c r="C294" t="s">
        <v>271</v>
      </c>
      <c r="D294" s="2"/>
      <c r="E294" s="31">
        <v>410</v>
      </c>
      <c r="F294" s="55"/>
      <c r="G294" s="43">
        <v>410</v>
      </c>
      <c r="H294" s="40">
        <f t="shared" si="55"/>
        <v>9</v>
      </c>
      <c r="J294" s="10">
        <f t="shared" si="58"/>
        <v>6</v>
      </c>
      <c r="K294">
        <v>332</v>
      </c>
      <c r="L294" t="s">
        <v>237</v>
      </c>
      <c r="M294" s="2"/>
      <c r="N294" s="31">
        <v>410</v>
      </c>
      <c r="O294" s="55"/>
      <c r="P294" s="43">
        <f>N294</f>
        <v>410</v>
      </c>
      <c r="Q294" s="40">
        <f t="shared" si="56"/>
        <v>16</v>
      </c>
    </row>
    <row r="295" spans="1:17" x14ac:dyDescent="0.2">
      <c r="A295" s="10">
        <f t="shared" si="57"/>
        <v>7</v>
      </c>
      <c r="B295">
        <v>308</v>
      </c>
      <c r="C295" t="s">
        <v>272</v>
      </c>
      <c r="D295" s="2"/>
      <c r="E295" s="31">
        <v>410</v>
      </c>
      <c r="F295" s="55">
        <v>2</v>
      </c>
      <c r="G295" s="43">
        <f>E295+675</f>
        <v>1085</v>
      </c>
      <c r="H295" s="40">
        <f t="shared" si="55"/>
        <v>2</v>
      </c>
      <c r="J295" s="10">
        <f t="shared" si="58"/>
        <v>7</v>
      </c>
      <c r="K295">
        <v>308</v>
      </c>
      <c r="L295" t="s">
        <v>53</v>
      </c>
      <c r="M295" s="2"/>
      <c r="N295" s="31">
        <v>410</v>
      </c>
      <c r="O295" s="55">
        <v>10</v>
      </c>
      <c r="P295" s="43">
        <f>N295+T15</f>
        <v>773</v>
      </c>
      <c r="Q295" s="40">
        <f t="shared" si="56"/>
        <v>8</v>
      </c>
    </row>
    <row r="296" spans="1:17" x14ac:dyDescent="0.2">
      <c r="A296" s="10">
        <f t="shared" si="57"/>
        <v>8</v>
      </c>
      <c r="B296">
        <v>285</v>
      </c>
      <c r="C296" t="s">
        <v>45</v>
      </c>
      <c r="E296" s="31">
        <v>383</v>
      </c>
      <c r="F296" s="56"/>
      <c r="G296" s="43">
        <v>383</v>
      </c>
      <c r="H296" s="40">
        <f t="shared" si="55"/>
        <v>10</v>
      </c>
      <c r="J296" s="10">
        <f t="shared" si="58"/>
        <v>8</v>
      </c>
      <c r="K296">
        <v>285</v>
      </c>
      <c r="L296" s="11" t="s">
        <v>238</v>
      </c>
      <c r="M296" s="2" t="s">
        <v>20</v>
      </c>
      <c r="N296" s="31">
        <v>383</v>
      </c>
      <c r="O296" s="56">
        <v>3</v>
      </c>
      <c r="P296" s="43">
        <f>N296+615</f>
        <v>998</v>
      </c>
      <c r="Q296" s="40">
        <f t="shared" si="56"/>
        <v>5</v>
      </c>
    </row>
    <row r="297" spans="1:17" x14ac:dyDescent="0.2">
      <c r="A297" s="10">
        <f t="shared" si="57"/>
        <v>9</v>
      </c>
      <c r="B297">
        <v>263</v>
      </c>
      <c r="C297" t="s">
        <v>273</v>
      </c>
      <c r="E297" s="31">
        <v>100</v>
      </c>
      <c r="F297" s="56"/>
      <c r="G297" s="43">
        <v>100</v>
      </c>
      <c r="H297" s="40">
        <f t="shared" si="55"/>
        <v>11</v>
      </c>
      <c r="J297" s="10">
        <f t="shared" si="58"/>
        <v>9</v>
      </c>
      <c r="K297">
        <v>263</v>
      </c>
      <c r="L297" s="15" t="s">
        <v>239</v>
      </c>
      <c r="M297" s="2"/>
      <c r="N297" s="31">
        <v>383</v>
      </c>
      <c r="O297" s="56"/>
      <c r="P297" s="43">
        <f>N297</f>
        <v>383</v>
      </c>
      <c r="Q297" s="40">
        <f t="shared" si="56"/>
        <v>17</v>
      </c>
    </row>
    <row r="298" spans="1:17" x14ac:dyDescent="0.2">
      <c r="A298" s="10">
        <f t="shared" si="57"/>
        <v>10</v>
      </c>
      <c r="B298">
        <v>242</v>
      </c>
      <c r="C298" t="s">
        <v>285</v>
      </c>
      <c r="E298" s="31">
        <v>0</v>
      </c>
      <c r="F298" s="55" t="s">
        <v>277</v>
      </c>
      <c r="G298" s="43">
        <v>0</v>
      </c>
      <c r="H298" s="40">
        <f t="shared" si="55"/>
        <v>12</v>
      </c>
      <c r="J298" s="10">
        <f t="shared" si="58"/>
        <v>10</v>
      </c>
      <c r="K298">
        <v>242</v>
      </c>
      <c r="L298" s="11" t="s">
        <v>240</v>
      </c>
      <c r="M298" s="2" t="s">
        <v>31</v>
      </c>
      <c r="N298" s="31">
        <v>357</v>
      </c>
      <c r="O298" s="55" t="s">
        <v>277</v>
      </c>
      <c r="P298" s="43">
        <f>N298</f>
        <v>357</v>
      </c>
      <c r="Q298" s="40">
        <f t="shared" si="56"/>
        <v>18</v>
      </c>
    </row>
    <row r="299" spans="1:17" x14ac:dyDescent="0.2">
      <c r="A299" s="10">
        <f t="shared" si="57"/>
        <v>11</v>
      </c>
      <c r="B299">
        <v>224</v>
      </c>
      <c r="C299" t="s">
        <v>324</v>
      </c>
      <c r="E299" s="31">
        <v>0</v>
      </c>
      <c r="F299" s="55">
        <v>3</v>
      </c>
      <c r="G299" s="43">
        <f>E299+615</f>
        <v>615</v>
      </c>
      <c r="H299" s="40">
        <f t="shared" si="55"/>
        <v>4</v>
      </c>
      <c r="J299" s="10">
        <f t="shared" si="58"/>
        <v>11</v>
      </c>
      <c r="K299">
        <v>224</v>
      </c>
      <c r="L299" s="15" t="s">
        <v>241</v>
      </c>
      <c r="M299" s="2" t="s">
        <v>31</v>
      </c>
      <c r="N299" s="31">
        <v>332</v>
      </c>
      <c r="O299" s="55"/>
      <c r="P299" s="43">
        <f>N299</f>
        <v>332</v>
      </c>
      <c r="Q299" s="40">
        <f t="shared" si="56"/>
        <v>19</v>
      </c>
    </row>
    <row r="300" spans="1:17" x14ac:dyDescent="0.2">
      <c r="A300" s="10">
        <f t="shared" si="57"/>
        <v>12</v>
      </c>
      <c r="B300">
        <f t="shared" ref="B300:B308" si="59">B301+10</f>
        <v>145</v>
      </c>
      <c r="C300" t="s">
        <v>333</v>
      </c>
      <c r="E300" s="31">
        <v>0</v>
      </c>
      <c r="F300" s="55">
        <v>4</v>
      </c>
      <c r="G300" s="43">
        <f>T9</f>
        <v>575</v>
      </c>
      <c r="H300" s="40">
        <f t="shared" si="55"/>
        <v>5</v>
      </c>
      <c r="J300" s="10">
        <f t="shared" si="58"/>
        <v>12</v>
      </c>
      <c r="K300">
        <f t="shared" ref="K300:K308" si="60">K301+10</f>
        <v>145</v>
      </c>
      <c r="L300" t="s">
        <v>242</v>
      </c>
      <c r="M300" s="2"/>
      <c r="N300" s="31">
        <v>285</v>
      </c>
      <c r="O300" s="55"/>
      <c r="P300" s="43">
        <f>N300</f>
        <v>285</v>
      </c>
      <c r="Q300" s="40">
        <f t="shared" si="56"/>
        <v>20</v>
      </c>
    </row>
    <row r="301" spans="1:17" x14ac:dyDescent="0.2">
      <c r="A301" s="10">
        <f t="shared" si="57"/>
        <v>13</v>
      </c>
      <c r="B301">
        <f t="shared" si="59"/>
        <v>135</v>
      </c>
      <c r="E301" s="31">
        <v>0</v>
      </c>
      <c r="F301" s="55"/>
      <c r="G301" s="43"/>
      <c r="H301" s="40"/>
      <c r="J301" s="10">
        <f t="shared" si="58"/>
        <v>13</v>
      </c>
      <c r="K301">
        <f t="shared" si="60"/>
        <v>135</v>
      </c>
      <c r="L301" t="s">
        <v>98</v>
      </c>
      <c r="M301" s="2"/>
      <c r="N301" s="31">
        <v>280</v>
      </c>
      <c r="O301" s="55"/>
      <c r="P301" s="43">
        <f>N301</f>
        <v>280</v>
      </c>
      <c r="Q301" s="40">
        <f t="shared" si="56"/>
        <v>21</v>
      </c>
    </row>
    <row r="302" spans="1:17" x14ac:dyDescent="0.2">
      <c r="A302" s="10">
        <f t="shared" si="57"/>
        <v>14</v>
      </c>
      <c r="B302">
        <f t="shared" si="59"/>
        <v>125</v>
      </c>
      <c r="E302" s="31">
        <v>0</v>
      </c>
      <c r="F302" s="55"/>
      <c r="G302" s="43"/>
      <c r="H302" s="40"/>
      <c r="J302" s="10">
        <f t="shared" si="58"/>
        <v>14</v>
      </c>
      <c r="K302">
        <f t="shared" si="60"/>
        <v>125</v>
      </c>
      <c r="L302" t="s">
        <v>96</v>
      </c>
      <c r="M302" s="2" t="s">
        <v>31</v>
      </c>
      <c r="N302" s="31">
        <v>280</v>
      </c>
      <c r="O302" s="55">
        <v>9</v>
      </c>
      <c r="P302" s="43">
        <f>N302</f>
        <v>280</v>
      </c>
      <c r="Q302" s="40">
        <f t="shared" si="56"/>
        <v>21</v>
      </c>
    </row>
    <row r="303" spans="1:17" x14ac:dyDescent="0.2">
      <c r="A303" s="10">
        <f t="shared" si="57"/>
        <v>15</v>
      </c>
      <c r="B303">
        <f t="shared" si="59"/>
        <v>115</v>
      </c>
      <c r="E303" s="31">
        <v>0</v>
      </c>
      <c r="F303" s="55"/>
      <c r="G303" s="43"/>
      <c r="H303" s="40"/>
      <c r="J303" s="10">
        <f t="shared" si="58"/>
        <v>15</v>
      </c>
      <c r="K303">
        <f t="shared" si="60"/>
        <v>115</v>
      </c>
      <c r="L303" s="15" t="s">
        <v>243</v>
      </c>
      <c r="M303" s="2" t="s">
        <v>20</v>
      </c>
      <c r="N303" s="31">
        <v>270</v>
      </c>
      <c r="O303" s="55"/>
      <c r="P303" s="43">
        <f>N303</f>
        <v>270</v>
      </c>
      <c r="Q303" s="40">
        <f t="shared" si="56"/>
        <v>23</v>
      </c>
    </row>
    <row r="304" spans="1:17" x14ac:dyDescent="0.2">
      <c r="A304" s="10">
        <f t="shared" si="57"/>
        <v>16</v>
      </c>
      <c r="B304">
        <f t="shared" si="59"/>
        <v>105</v>
      </c>
      <c r="E304" s="31">
        <v>0</v>
      </c>
      <c r="F304" s="57"/>
      <c r="G304" s="62"/>
      <c r="H304" s="58"/>
      <c r="J304" s="10">
        <f t="shared" si="58"/>
        <v>16</v>
      </c>
      <c r="K304">
        <f t="shared" si="60"/>
        <v>105</v>
      </c>
      <c r="L304" t="s">
        <v>244</v>
      </c>
      <c r="M304" s="2"/>
      <c r="N304" s="31">
        <v>270</v>
      </c>
      <c r="O304" s="57"/>
      <c r="P304" s="62">
        <f>N304</f>
        <v>270</v>
      </c>
      <c r="Q304" s="40">
        <f t="shared" si="56"/>
        <v>23</v>
      </c>
    </row>
    <row r="305" spans="1:17" x14ac:dyDescent="0.2">
      <c r="A305" s="10">
        <f t="shared" si="57"/>
        <v>17</v>
      </c>
      <c r="B305">
        <f t="shared" si="59"/>
        <v>95</v>
      </c>
      <c r="E305" s="31">
        <v>0</v>
      </c>
      <c r="F305" s="55"/>
      <c r="G305" s="43"/>
      <c r="H305" s="40"/>
      <c r="J305" s="10">
        <f t="shared" si="58"/>
        <v>17</v>
      </c>
      <c r="K305">
        <f t="shared" si="60"/>
        <v>95</v>
      </c>
      <c r="L305" s="15" t="s">
        <v>245</v>
      </c>
      <c r="M305" s="2"/>
      <c r="N305" s="31">
        <v>263</v>
      </c>
      <c r="O305" s="55"/>
      <c r="P305" s="43">
        <f>N305</f>
        <v>263</v>
      </c>
      <c r="Q305" s="40">
        <f t="shared" si="56"/>
        <v>25</v>
      </c>
    </row>
    <row r="306" spans="1:17" x14ac:dyDescent="0.2">
      <c r="A306" s="10">
        <f t="shared" si="57"/>
        <v>18</v>
      </c>
      <c r="B306">
        <f t="shared" si="59"/>
        <v>85</v>
      </c>
      <c r="E306" s="31">
        <v>0</v>
      </c>
      <c r="F306" s="57"/>
      <c r="G306" s="62"/>
      <c r="H306" s="58"/>
      <c r="J306" s="10">
        <f t="shared" si="58"/>
        <v>18</v>
      </c>
      <c r="K306">
        <f t="shared" si="60"/>
        <v>85</v>
      </c>
      <c r="L306" t="s">
        <v>246</v>
      </c>
      <c r="M306" s="2"/>
      <c r="N306" s="31">
        <v>263</v>
      </c>
      <c r="O306" s="57"/>
      <c r="P306" s="62">
        <f>N306</f>
        <v>263</v>
      </c>
      <c r="Q306" s="40">
        <f t="shared" si="56"/>
        <v>25</v>
      </c>
    </row>
    <row r="307" spans="1:17" x14ac:dyDescent="0.2">
      <c r="A307" s="10">
        <f t="shared" si="57"/>
        <v>19</v>
      </c>
      <c r="B307">
        <f t="shared" si="59"/>
        <v>75</v>
      </c>
      <c r="E307" s="31">
        <v>0</v>
      </c>
      <c r="F307" s="55"/>
      <c r="G307" s="43"/>
      <c r="H307" s="40"/>
      <c r="J307" s="10">
        <f t="shared" si="58"/>
        <v>19</v>
      </c>
      <c r="K307">
        <f t="shared" si="60"/>
        <v>75</v>
      </c>
      <c r="L307" s="15" t="s">
        <v>337</v>
      </c>
      <c r="M307" s="2"/>
      <c r="N307" s="31">
        <v>250</v>
      </c>
      <c r="O307" s="55">
        <v>3</v>
      </c>
      <c r="P307" s="43">
        <f>N307+615</f>
        <v>865</v>
      </c>
      <c r="Q307" s="40">
        <f t="shared" si="56"/>
        <v>6</v>
      </c>
    </row>
    <row r="308" spans="1:17" x14ac:dyDescent="0.2">
      <c r="A308" s="10">
        <f t="shared" si="57"/>
        <v>20</v>
      </c>
      <c r="B308">
        <f t="shared" si="59"/>
        <v>65</v>
      </c>
      <c r="E308" s="31">
        <v>0</v>
      </c>
      <c r="F308" s="59"/>
      <c r="G308" s="62"/>
      <c r="H308" s="58"/>
      <c r="J308" s="10">
        <f t="shared" si="58"/>
        <v>20</v>
      </c>
      <c r="K308">
        <f t="shared" si="60"/>
        <v>65</v>
      </c>
      <c r="L308" s="15" t="s">
        <v>66</v>
      </c>
      <c r="M308" s="2"/>
      <c r="N308" s="31">
        <v>242</v>
      </c>
      <c r="O308" s="59"/>
      <c r="P308" s="62">
        <f>N308</f>
        <v>242</v>
      </c>
      <c r="Q308" s="40">
        <f t="shared" si="56"/>
        <v>27</v>
      </c>
    </row>
    <row r="309" spans="1:17" x14ac:dyDescent="0.2">
      <c r="A309" s="10">
        <f t="shared" si="57"/>
        <v>21</v>
      </c>
      <c r="B309">
        <f>B310+10</f>
        <v>55</v>
      </c>
      <c r="E309" s="31">
        <v>0</v>
      </c>
      <c r="F309" s="38"/>
      <c r="G309" s="43"/>
      <c r="H309" s="40"/>
      <c r="J309" s="10">
        <f t="shared" si="58"/>
        <v>21</v>
      </c>
      <c r="K309">
        <f>K310+10</f>
        <v>55</v>
      </c>
      <c r="L309" s="15" t="s">
        <v>247</v>
      </c>
      <c r="M309" s="2"/>
      <c r="N309" s="31">
        <v>242</v>
      </c>
      <c r="O309" s="38">
        <v>6</v>
      </c>
      <c r="P309" s="43">
        <f>N309+T11</f>
        <v>740</v>
      </c>
      <c r="Q309" s="40">
        <f t="shared" si="56"/>
        <v>10</v>
      </c>
    </row>
    <row r="310" spans="1:17" x14ac:dyDescent="0.2">
      <c r="A310" s="10">
        <f t="shared" si="57"/>
        <v>22</v>
      </c>
      <c r="B310">
        <f>B331+5</f>
        <v>45</v>
      </c>
      <c r="E310" s="31">
        <v>0</v>
      </c>
      <c r="F310" s="59"/>
      <c r="G310" s="62"/>
      <c r="H310" s="58"/>
      <c r="J310" s="10">
        <f t="shared" si="58"/>
        <v>22</v>
      </c>
      <c r="K310">
        <f>K331+5</f>
        <v>45</v>
      </c>
      <c r="L310" s="15" t="s">
        <v>50</v>
      </c>
      <c r="M310" s="2"/>
      <c r="N310" s="31">
        <v>240</v>
      </c>
      <c r="O310" s="59"/>
      <c r="P310" s="62">
        <f>N310</f>
        <v>240</v>
      </c>
      <c r="Q310" s="40">
        <f t="shared" si="56"/>
        <v>28</v>
      </c>
    </row>
    <row r="311" spans="1:17" x14ac:dyDescent="0.2">
      <c r="A311" s="10">
        <f t="shared" si="57"/>
        <v>23</v>
      </c>
      <c r="E311" s="31">
        <v>0</v>
      </c>
      <c r="F311" s="38"/>
      <c r="G311" s="43"/>
      <c r="H311" s="40"/>
      <c r="J311" s="16">
        <f t="shared" si="58"/>
        <v>23</v>
      </c>
      <c r="K311" s="15"/>
      <c r="L311" s="15" t="s">
        <v>84</v>
      </c>
      <c r="M311" s="17"/>
      <c r="N311" s="32">
        <v>224</v>
      </c>
      <c r="O311" s="38"/>
      <c r="P311" s="43">
        <f>N311</f>
        <v>224</v>
      </c>
      <c r="Q311" s="40">
        <f t="shared" si="56"/>
        <v>29</v>
      </c>
    </row>
    <row r="312" spans="1:17" x14ac:dyDescent="0.2">
      <c r="A312" s="10">
        <f t="shared" si="57"/>
        <v>24</v>
      </c>
      <c r="E312" s="31">
        <v>0</v>
      </c>
      <c r="F312" s="59"/>
      <c r="G312" s="62"/>
      <c r="H312" s="58"/>
      <c r="J312" s="16">
        <f t="shared" si="58"/>
        <v>24</v>
      </c>
      <c r="K312" s="15"/>
      <c r="L312" s="15" t="s">
        <v>248</v>
      </c>
      <c r="M312" s="17"/>
      <c r="N312" s="32">
        <v>224</v>
      </c>
      <c r="O312" s="59"/>
      <c r="P312" s="62">
        <f>N312</f>
        <v>224</v>
      </c>
      <c r="Q312" s="40">
        <f t="shared" si="56"/>
        <v>29</v>
      </c>
    </row>
    <row r="313" spans="1:17" x14ac:dyDescent="0.2">
      <c r="A313" s="10">
        <f t="shared" si="57"/>
        <v>25</v>
      </c>
      <c r="E313" s="31">
        <v>0</v>
      </c>
      <c r="F313" s="38"/>
      <c r="G313" s="43"/>
      <c r="H313" s="40"/>
      <c r="J313" s="16">
        <f t="shared" si="58"/>
        <v>25</v>
      </c>
      <c r="K313" s="15"/>
      <c r="L313" s="15" t="s">
        <v>338</v>
      </c>
      <c r="M313" s="17"/>
      <c r="N313" s="32">
        <v>200</v>
      </c>
      <c r="O313" s="38">
        <v>4</v>
      </c>
      <c r="P313" s="43">
        <f>N313+T9</f>
        <v>775</v>
      </c>
      <c r="Q313" s="40">
        <f t="shared" si="56"/>
        <v>7</v>
      </c>
    </row>
    <row r="314" spans="1:17" x14ac:dyDescent="0.2">
      <c r="A314" s="10">
        <f t="shared" si="57"/>
        <v>26</v>
      </c>
      <c r="E314" s="31">
        <v>0</v>
      </c>
      <c r="F314" s="59"/>
      <c r="G314" s="62"/>
      <c r="H314" s="58"/>
      <c r="J314" s="16">
        <f t="shared" si="58"/>
        <v>26</v>
      </c>
      <c r="K314" s="15"/>
      <c r="L314" s="15" t="s">
        <v>249</v>
      </c>
      <c r="M314" s="17"/>
      <c r="N314" s="32">
        <v>200</v>
      </c>
      <c r="O314" s="59"/>
      <c r="P314" s="62">
        <f>N314</f>
        <v>200</v>
      </c>
      <c r="Q314" s="40">
        <f t="shared" si="56"/>
        <v>31</v>
      </c>
    </row>
    <row r="315" spans="1:17" x14ac:dyDescent="0.2">
      <c r="A315" s="10">
        <f t="shared" si="57"/>
        <v>27</v>
      </c>
      <c r="E315" s="31">
        <v>0</v>
      </c>
      <c r="F315" s="38"/>
      <c r="G315" s="43"/>
      <c r="H315" s="40"/>
      <c r="J315" s="16">
        <f t="shared" si="58"/>
        <v>27</v>
      </c>
      <c r="K315" s="15"/>
      <c r="L315" s="15" t="s">
        <v>250</v>
      </c>
      <c r="M315" s="17"/>
      <c r="N315" s="32">
        <v>195</v>
      </c>
      <c r="O315" s="38"/>
      <c r="P315" s="43">
        <f>N315</f>
        <v>195</v>
      </c>
      <c r="Q315" s="40">
        <f t="shared" si="56"/>
        <v>32</v>
      </c>
    </row>
    <row r="316" spans="1:17" x14ac:dyDescent="0.2">
      <c r="A316" s="10">
        <f t="shared" si="57"/>
        <v>28</v>
      </c>
      <c r="E316" s="31">
        <v>0</v>
      </c>
      <c r="F316" s="59"/>
      <c r="G316" s="62"/>
      <c r="H316" s="58"/>
      <c r="J316" s="16">
        <f t="shared" si="58"/>
        <v>28</v>
      </c>
      <c r="K316" s="15"/>
      <c r="L316" s="15" t="s">
        <v>251</v>
      </c>
      <c r="M316" s="17"/>
      <c r="N316" s="32">
        <v>190</v>
      </c>
      <c r="O316" s="59"/>
      <c r="P316" s="62">
        <f>N316</f>
        <v>190</v>
      </c>
      <c r="Q316" s="40">
        <f t="shared" si="56"/>
        <v>33</v>
      </c>
    </row>
    <row r="317" spans="1:17" x14ac:dyDescent="0.2">
      <c r="A317" s="10">
        <f t="shared" si="57"/>
        <v>29</v>
      </c>
      <c r="E317" s="31">
        <v>0</v>
      </c>
      <c r="F317" s="38"/>
      <c r="G317" s="43"/>
      <c r="H317" s="40"/>
      <c r="J317" s="16">
        <f t="shared" si="58"/>
        <v>29</v>
      </c>
      <c r="K317" s="15"/>
      <c r="L317" s="15" t="s">
        <v>252</v>
      </c>
      <c r="M317" s="17"/>
      <c r="N317" s="32">
        <v>190</v>
      </c>
      <c r="O317" s="38"/>
      <c r="P317" s="43">
        <f>N317</f>
        <v>190</v>
      </c>
      <c r="Q317" s="40">
        <f t="shared" si="56"/>
        <v>33</v>
      </c>
    </row>
    <row r="318" spans="1:17" x14ac:dyDescent="0.2">
      <c r="A318" s="10">
        <f t="shared" si="57"/>
        <v>30</v>
      </c>
      <c r="E318" s="31">
        <v>0</v>
      </c>
      <c r="F318" s="59"/>
      <c r="G318" s="62"/>
      <c r="H318" s="58"/>
      <c r="J318" s="16">
        <f t="shared" si="58"/>
        <v>30</v>
      </c>
      <c r="K318" s="15"/>
      <c r="L318" s="15" t="s">
        <v>253</v>
      </c>
      <c r="M318" s="17"/>
      <c r="N318" s="32">
        <v>190</v>
      </c>
      <c r="O318" s="59"/>
      <c r="P318" s="62">
        <f>N318</f>
        <v>190</v>
      </c>
      <c r="Q318" s="40">
        <f t="shared" si="56"/>
        <v>33</v>
      </c>
    </row>
    <row r="319" spans="1:17" x14ac:dyDescent="0.2">
      <c r="A319" s="10">
        <f t="shared" si="57"/>
        <v>31</v>
      </c>
      <c r="E319" s="31">
        <v>0</v>
      </c>
      <c r="F319" s="38"/>
      <c r="G319" s="43"/>
      <c r="H319" s="40"/>
      <c r="J319" s="16">
        <f t="shared" si="58"/>
        <v>31</v>
      </c>
      <c r="K319" s="15"/>
      <c r="L319" s="15" t="s">
        <v>254</v>
      </c>
      <c r="M319" s="17"/>
      <c r="N319" s="32">
        <v>160</v>
      </c>
      <c r="O319" s="38">
        <v>5</v>
      </c>
      <c r="P319" s="43">
        <f>N319+T10</f>
        <v>696</v>
      </c>
      <c r="Q319" s="40">
        <f t="shared" si="56"/>
        <v>11</v>
      </c>
    </row>
    <row r="320" spans="1:17" x14ac:dyDescent="0.2">
      <c r="A320" s="10">
        <f t="shared" si="57"/>
        <v>32</v>
      </c>
      <c r="E320" s="31">
        <v>0</v>
      </c>
      <c r="F320" s="59"/>
      <c r="G320" s="62"/>
      <c r="H320" s="58"/>
      <c r="J320" s="16">
        <f t="shared" si="58"/>
        <v>32</v>
      </c>
      <c r="K320" s="15"/>
      <c r="L320" s="15" t="s">
        <v>255</v>
      </c>
      <c r="M320" s="17"/>
      <c r="N320" s="32">
        <v>160</v>
      </c>
      <c r="O320" s="59">
        <v>7</v>
      </c>
      <c r="P320" s="62">
        <f>N320+T12</f>
        <v>622</v>
      </c>
      <c r="Q320" s="40">
        <f t="shared" si="56"/>
        <v>13</v>
      </c>
    </row>
    <row r="321" spans="1:17" x14ac:dyDescent="0.2">
      <c r="A321" s="10">
        <f t="shared" si="57"/>
        <v>33</v>
      </c>
      <c r="E321" s="31">
        <v>0</v>
      </c>
      <c r="F321" s="38"/>
      <c r="G321" s="43"/>
      <c r="H321" s="40"/>
      <c r="J321" s="16">
        <f t="shared" si="58"/>
        <v>33</v>
      </c>
      <c r="K321" s="15"/>
      <c r="L321" s="15" t="s">
        <v>41</v>
      </c>
      <c r="M321" s="17"/>
      <c r="N321" s="32">
        <v>150</v>
      </c>
      <c r="O321" s="38"/>
      <c r="P321" s="43">
        <f>N321</f>
        <v>150</v>
      </c>
      <c r="Q321" s="40">
        <f t="shared" si="56"/>
        <v>36</v>
      </c>
    </row>
    <row r="322" spans="1:17" x14ac:dyDescent="0.2">
      <c r="A322" s="10">
        <f t="shared" si="57"/>
        <v>34</v>
      </c>
      <c r="E322" s="31">
        <v>0</v>
      </c>
      <c r="F322" s="59"/>
      <c r="G322" s="62"/>
      <c r="H322" s="58"/>
      <c r="J322" s="16">
        <f t="shared" si="58"/>
        <v>34</v>
      </c>
      <c r="K322" s="15"/>
      <c r="L322" s="15" t="s">
        <v>72</v>
      </c>
      <c r="M322" s="17"/>
      <c r="N322" s="32">
        <v>140</v>
      </c>
      <c r="O322" s="59"/>
      <c r="P322" s="62">
        <f>N322</f>
        <v>140</v>
      </c>
      <c r="Q322" s="40">
        <f t="shared" si="56"/>
        <v>37</v>
      </c>
    </row>
    <row r="323" spans="1:17" x14ac:dyDescent="0.2">
      <c r="A323" s="10">
        <f t="shared" si="57"/>
        <v>35</v>
      </c>
      <c r="E323" s="31">
        <v>0</v>
      </c>
      <c r="F323" s="38"/>
      <c r="G323" s="43"/>
      <c r="H323" s="40"/>
      <c r="J323" s="16">
        <f t="shared" si="58"/>
        <v>35</v>
      </c>
      <c r="K323" s="15"/>
      <c r="L323" s="15" t="s">
        <v>256</v>
      </c>
      <c r="M323" s="17"/>
      <c r="N323" s="32">
        <v>130</v>
      </c>
      <c r="O323" s="38"/>
      <c r="P323" s="43">
        <f>N323</f>
        <v>130</v>
      </c>
      <c r="Q323" s="40">
        <f t="shared" si="56"/>
        <v>38</v>
      </c>
    </row>
    <row r="324" spans="1:17" x14ac:dyDescent="0.2">
      <c r="A324" s="10">
        <f t="shared" si="57"/>
        <v>36</v>
      </c>
      <c r="E324" s="31">
        <v>0</v>
      </c>
      <c r="F324" s="59"/>
      <c r="G324" s="62"/>
      <c r="H324" s="58"/>
      <c r="J324" s="16">
        <f t="shared" si="58"/>
        <v>36</v>
      </c>
      <c r="K324" s="15"/>
      <c r="L324" s="15" t="s">
        <v>257</v>
      </c>
      <c r="M324" s="17"/>
      <c r="N324" s="32">
        <v>130</v>
      </c>
      <c r="O324" s="59"/>
      <c r="P324" s="62">
        <f>N324</f>
        <v>130</v>
      </c>
      <c r="Q324" s="40">
        <f t="shared" si="56"/>
        <v>38</v>
      </c>
    </row>
    <row r="325" spans="1:17" x14ac:dyDescent="0.2">
      <c r="A325" s="10">
        <f t="shared" si="57"/>
        <v>37</v>
      </c>
      <c r="E325" s="31">
        <v>0</v>
      </c>
      <c r="F325" s="38"/>
      <c r="G325" s="43"/>
      <c r="H325" s="40"/>
      <c r="J325" s="16">
        <f t="shared" si="58"/>
        <v>37</v>
      </c>
      <c r="K325" s="15"/>
      <c r="L325" s="15" t="s">
        <v>258</v>
      </c>
      <c r="M325" s="17"/>
      <c r="N325" s="32">
        <v>120</v>
      </c>
      <c r="O325" s="38"/>
      <c r="P325" s="43">
        <f>N325</f>
        <v>120</v>
      </c>
      <c r="Q325" s="40">
        <f t="shared" si="56"/>
        <v>40</v>
      </c>
    </row>
    <row r="326" spans="1:17" x14ac:dyDescent="0.2">
      <c r="A326" s="10">
        <f t="shared" si="57"/>
        <v>38</v>
      </c>
      <c r="E326" s="31">
        <v>0</v>
      </c>
      <c r="F326" s="59"/>
      <c r="G326" s="62"/>
      <c r="H326" s="58"/>
      <c r="J326" s="16">
        <f t="shared" si="58"/>
        <v>38</v>
      </c>
      <c r="K326" s="15"/>
      <c r="L326" s="15" t="s">
        <v>259</v>
      </c>
      <c r="M326" s="17"/>
      <c r="N326" s="32">
        <v>110</v>
      </c>
      <c r="O326" s="59"/>
      <c r="P326" s="62">
        <f>N326</f>
        <v>110</v>
      </c>
      <c r="Q326" s="40">
        <f t="shared" si="56"/>
        <v>41</v>
      </c>
    </row>
    <row r="327" spans="1:17" x14ac:dyDescent="0.2">
      <c r="A327" s="10">
        <f t="shared" si="57"/>
        <v>39</v>
      </c>
      <c r="E327" s="31">
        <v>0</v>
      </c>
      <c r="F327" s="38"/>
      <c r="G327" s="43"/>
      <c r="H327" s="40"/>
      <c r="J327" s="16">
        <f t="shared" si="58"/>
        <v>39</v>
      </c>
      <c r="K327" s="15"/>
      <c r="L327" s="15" t="s">
        <v>260</v>
      </c>
      <c r="M327" s="17"/>
      <c r="N327" s="32">
        <v>100</v>
      </c>
      <c r="O327" s="38"/>
      <c r="P327" s="43">
        <f>N327</f>
        <v>100</v>
      </c>
      <c r="Q327" s="40">
        <f t="shared" si="56"/>
        <v>42</v>
      </c>
    </row>
    <row r="328" spans="1:17" x14ac:dyDescent="0.2">
      <c r="A328" s="10">
        <f t="shared" si="57"/>
        <v>40</v>
      </c>
      <c r="E328" s="31">
        <v>0</v>
      </c>
      <c r="F328" s="59"/>
      <c r="G328" s="62"/>
      <c r="H328" s="58"/>
      <c r="J328" s="16">
        <f t="shared" si="58"/>
        <v>40</v>
      </c>
      <c r="K328" s="15"/>
      <c r="L328" s="15" t="s">
        <v>261</v>
      </c>
      <c r="M328" s="17"/>
      <c r="N328" s="32">
        <v>95</v>
      </c>
      <c r="O328" s="59"/>
      <c r="P328" s="62">
        <f>N328</f>
        <v>95</v>
      </c>
      <c r="Q328" s="40">
        <f t="shared" si="56"/>
        <v>43</v>
      </c>
    </row>
    <row r="329" spans="1:17" x14ac:dyDescent="0.2">
      <c r="A329" s="10">
        <f t="shared" si="57"/>
        <v>41</v>
      </c>
      <c r="E329" s="31">
        <v>0</v>
      </c>
      <c r="F329" s="38"/>
      <c r="G329" s="43"/>
      <c r="H329" s="40"/>
      <c r="J329" s="16">
        <f t="shared" si="58"/>
        <v>41</v>
      </c>
      <c r="K329" s="15"/>
      <c r="L329" s="15" t="s">
        <v>262</v>
      </c>
      <c r="M329" s="17"/>
      <c r="N329" s="32">
        <v>90</v>
      </c>
      <c r="O329" s="38"/>
      <c r="P329" s="43">
        <f>N329</f>
        <v>90</v>
      </c>
      <c r="Q329" s="40">
        <f t="shared" si="56"/>
        <v>44</v>
      </c>
    </row>
    <row r="330" spans="1:17" x14ac:dyDescent="0.2">
      <c r="A330" s="10">
        <f t="shared" si="57"/>
        <v>42</v>
      </c>
      <c r="E330" s="31">
        <v>0</v>
      </c>
      <c r="F330" s="59"/>
      <c r="G330" s="62"/>
      <c r="H330" s="58"/>
      <c r="J330" s="16">
        <f t="shared" si="58"/>
        <v>42</v>
      </c>
      <c r="K330" s="15"/>
      <c r="L330" s="15" t="s">
        <v>88</v>
      </c>
      <c r="M330" s="17"/>
      <c r="N330" s="32">
        <v>90</v>
      </c>
      <c r="O330" s="59"/>
      <c r="P330" s="62">
        <f>N330</f>
        <v>90</v>
      </c>
      <c r="Q330" s="40">
        <f t="shared" si="56"/>
        <v>44</v>
      </c>
    </row>
    <row r="331" spans="1:17" x14ac:dyDescent="0.2">
      <c r="A331" s="10">
        <f t="shared" si="57"/>
        <v>43</v>
      </c>
      <c r="B331">
        <f>B332+5</f>
        <v>40</v>
      </c>
      <c r="E331" s="31">
        <v>0</v>
      </c>
      <c r="F331" s="38"/>
      <c r="G331" s="43"/>
      <c r="H331" s="40"/>
      <c r="J331" s="16">
        <f t="shared" si="58"/>
        <v>43</v>
      </c>
      <c r="K331" s="15">
        <f>K332+5</f>
        <v>40</v>
      </c>
      <c r="L331" s="15" t="s">
        <v>263</v>
      </c>
      <c r="M331" s="17"/>
      <c r="N331" s="32">
        <v>80</v>
      </c>
      <c r="O331" s="38"/>
      <c r="P331" s="43">
        <f>N331</f>
        <v>80</v>
      </c>
      <c r="Q331" s="40">
        <f t="shared" si="56"/>
        <v>46</v>
      </c>
    </row>
    <row r="332" spans="1:17" x14ac:dyDescent="0.2">
      <c r="A332" s="10">
        <f t="shared" si="57"/>
        <v>44</v>
      </c>
      <c r="B332">
        <f>B333+5</f>
        <v>35</v>
      </c>
      <c r="E332" s="31">
        <v>0</v>
      </c>
      <c r="F332" s="59"/>
      <c r="G332" s="62"/>
      <c r="H332" s="58"/>
      <c r="J332" s="16">
        <f>J331+1</f>
        <v>44</v>
      </c>
      <c r="K332" s="15">
        <f>K333+5</f>
        <v>35</v>
      </c>
      <c r="L332" s="15" t="s">
        <v>264</v>
      </c>
      <c r="M332" s="17"/>
      <c r="N332" s="32">
        <v>65</v>
      </c>
      <c r="O332" s="59"/>
      <c r="P332" s="62">
        <f>N332</f>
        <v>65</v>
      </c>
      <c r="Q332" s="40">
        <f t="shared" si="56"/>
        <v>47</v>
      </c>
    </row>
    <row r="333" spans="1:17" x14ac:dyDescent="0.2">
      <c r="A333" s="10">
        <f t="shared" si="57"/>
        <v>45</v>
      </c>
      <c r="B333">
        <f>B334+5</f>
        <v>30</v>
      </c>
      <c r="E333" s="31">
        <v>0</v>
      </c>
      <c r="F333" s="38"/>
      <c r="G333" s="43"/>
      <c r="H333" s="40"/>
      <c r="J333" s="16">
        <f>J332+1</f>
        <v>45</v>
      </c>
      <c r="K333" s="15">
        <f>K334+5</f>
        <v>30</v>
      </c>
      <c r="L333" s="15" t="s">
        <v>266</v>
      </c>
      <c r="M333" s="17"/>
      <c r="N333" s="32">
        <v>60</v>
      </c>
      <c r="O333" s="38"/>
      <c r="P333" s="43">
        <f>N333</f>
        <v>60</v>
      </c>
      <c r="Q333" s="40">
        <f t="shared" si="56"/>
        <v>48</v>
      </c>
    </row>
    <row r="334" spans="1:17" x14ac:dyDescent="0.2">
      <c r="A334" s="10">
        <f t="shared" si="57"/>
        <v>46</v>
      </c>
      <c r="B334">
        <f>B335+5</f>
        <v>25</v>
      </c>
      <c r="E334" s="31">
        <v>0</v>
      </c>
      <c r="F334" s="59"/>
      <c r="G334" s="62"/>
      <c r="H334" s="58"/>
      <c r="J334" s="16">
        <f t="shared" ref="J334:J338" si="61">J333+1</f>
        <v>46</v>
      </c>
      <c r="K334" s="15">
        <f>K335+5</f>
        <v>25</v>
      </c>
      <c r="L334" s="15" t="s">
        <v>265</v>
      </c>
      <c r="M334" s="17"/>
      <c r="N334" s="32">
        <v>55</v>
      </c>
      <c r="O334" s="59"/>
      <c r="P334" s="62">
        <f>N334</f>
        <v>55</v>
      </c>
      <c r="Q334" s="40">
        <f t="shared" si="56"/>
        <v>49</v>
      </c>
    </row>
    <row r="335" spans="1:17" x14ac:dyDescent="0.2">
      <c r="A335" s="10">
        <f t="shared" si="57"/>
        <v>47</v>
      </c>
      <c r="B335">
        <f>B336+5</f>
        <v>20</v>
      </c>
      <c r="E335" s="31">
        <v>0</v>
      </c>
      <c r="F335" s="38"/>
      <c r="G335" s="43"/>
      <c r="H335" s="40"/>
      <c r="J335" s="16">
        <f t="shared" si="61"/>
        <v>47</v>
      </c>
      <c r="K335" s="15">
        <f>K336+5</f>
        <v>20</v>
      </c>
      <c r="L335" s="15" t="s">
        <v>325</v>
      </c>
      <c r="M335" s="17"/>
      <c r="N335" s="32">
        <v>0</v>
      </c>
      <c r="O335" s="38">
        <v>8</v>
      </c>
      <c r="P335" s="43">
        <f>N335+T13</f>
        <v>428</v>
      </c>
      <c r="Q335" s="40">
        <f t="shared" si="56"/>
        <v>15</v>
      </c>
    </row>
    <row r="336" spans="1:17" x14ac:dyDescent="0.2">
      <c r="A336" s="10">
        <f t="shared" si="57"/>
        <v>48</v>
      </c>
      <c r="B336">
        <f>B337+5</f>
        <v>15</v>
      </c>
      <c r="E336" s="31">
        <v>0</v>
      </c>
      <c r="F336" s="59"/>
      <c r="G336" s="62"/>
      <c r="H336" s="58"/>
      <c r="J336" s="16">
        <f t="shared" si="61"/>
        <v>48</v>
      </c>
      <c r="K336" s="15">
        <f>K337+5</f>
        <v>15</v>
      </c>
      <c r="L336" s="15" t="s">
        <v>339</v>
      </c>
      <c r="M336" s="17"/>
      <c r="N336" s="32">
        <v>0</v>
      </c>
      <c r="O336" s="59">
        <v>1</v>
      </c>
      <c r="P336" s="62">
        <v>750</v>
      </c>
      <c r="Q336" s="40">
        <f t="shared" si="56"/>
        <v>9</v>
      </c>
    </row>
    <row r="337" spans="1:17" x14ac:dyDescent="0.2">
      <c r="A337" s="10">
        <f t="shared" ref="A337:A338" si="62">A336+1</f>
        <v>49</v>
      </c>
      <c r="B337">
        <f>B338+5</f>
        <v>10</v>
      </c>
      <c r="E337" s="31">
        <v>0</v>
      </c>
      <c r="F337" s="38"/>
      <c r="G337" s="43"/>
      <c r="H337" s="40"/>
      <c r="J337" s="16">
        <f t="shared" si="61"/>
        <v>49</v>
      </c>
      <c r="K337" s="15">
        <f>K338+5</f>
        <v>10</v>
      </c>
      <c r="L337" s="15" t="s">
        <v>340</v>
      </c>
      <c r="M337" s="17"/>
      <c r="N337" s="32">
        <v>0</v>
      </c>
      <c r="O337" s="38">
        <v>2</v>
      </c>
      <c r="P337" s="43">
        <v>675</v>
      </c>
      <c r="Q337" s="40">
        <f>RANK(P337,$P$289:$P$337)</f>
        <v>12</v>
      </c>
    </row>
    <row r="338" spans="1:17" x14ac:dyDescent="0.2">
      <c r="A338" s="12">
        <f t="shared" si="62"/>
        <v>50</v>
      </c>
      <c r="B338" s="13">
        <f>BZ37+5</f>
        <v>5</v>
      </c>
      <c r="C338" s="13"/>
      <c r="D338" s="13"/>
      <c r="E338" s="14">
        <v>0</v>
      </c>
      <c r="F338" s="60"/>
      <c r="G338" s="63"/>
      <c r="H338" s="61"/>
      <c r="J338" s="18">
        <f t="shared" si="61"/>
        <v>50</v>
      </c>
      <c r="K338" s="19">
        <f>CF37+5</f>
        <v>5</v>
      </c>
      <c r="L338" s="19" t="s">
        <v>360</v>
      </c>
      <c r="M338" s="20"/>
      <c r="N338" s="20">
        <v>0</v>
      </c>
      <c r="O338" s="60"/>
      <c r="P338" s="63">
        <v>0</v>
      </c>
      <c r="Q338" s="40">
        <f>RANK(P338,$P$289:$P$338)</f>
        <v>50</v>
      </c>
    </row>
  </sheetData>
  <mergeCells count="24">
    <mergeCell ref="A38:Q38"/>
    <mergeCell ref="A3:Q3"/>
    <mergeCell ref="A134:Q134"/>
    <mergeCell ref="A174:Q174"/>
    <mergeCell ref="A243:Q243"/>
    <mergeCell ref="A285:Q285"/>
    <mergeCell ref="J245:N245"/>
    <mergeCell ref="A287:E287"/>
    <mergeCell ref="J287:N287"/>
    <mergeCell ref="J91:N91"/>
    <mergeCell ref="A136:E136"/>
    <mergeCell ref="J136:N136"/>
    <mergeCell ref="A176:E176"/>
    <mergeCell ref="J176:N176"/>
    <mergeCell ref="A245:E245"/>
    <mergeCell ref="A5:E5"/>
    <mergeCell ref="J5:N5"/>
    <mergeCell ref="A40:E40"/>
    <mergeCell ref="J40:N40"/>
    <mergeCell ref="A91:E91"/>
    <mergeCell ref="S5:T5"/>
    <mergeCell ref="L1:N1"/>
    <mergeCell ref="S4:T4"/>
    <mergeCell ref="A89:Q89"/>
  </mergeCells>
  <conditionalFormatting sqref="A6">
    <cfRule type="colorScale" priority="78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7:B7 A6:H6 A8:H36 D7:G7">
    <cfRule type="expression" dxfId="66" priority="77">
      <formula>MOD(ROW(),2)=0</formula>
    </cfRule>
  </conditionalFormatting>
  <conditionalFormatting sqref="J6">
    <cfRule type="colorScale" priority="76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6:N36">
    <cfRule type="expression" dxfId="65" priority="75">
      <formula>MOD(ROW(),2)=0</formula>
    </cfRule>
  </conditionalFormatting>
  <conditionalFormatting sqref="A41">
    <cfRule type="colorScale" priority="74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41:H87">
    <cfRule type="expression" dxfId="64" priority="73">
      <formula>MOD(ROW(),2)=0</formula>
    </cfRule>
  </conditionalFormatting>
  <conditionalFormatting sqref="J41">
    <cfRule type="colorScale" priority="72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41:N87">
    <cfRule type="expression" dxfId="63" priority="71">
      <formula>MOD(ROW(),2)=0</formula>
    </cfRule>
  </conditionalFormatting>
  <conditionalFormatting sqref="A92">
    <cfRule type="colorScale" priority="70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92:H132">
    <cfRule type="expression" dxfId="62" priority="69">
      <formula>MOD(ROW(),2)=0</formula>
    </cfRule>
  </conditionalFormatting>
  <conditionalFormatting sqref="J92">
    <cfRule type="colorScale" priority="68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92:N132">
    <cfRule type="expression" dxfId="61" priority="67">
      <formula>MOD(ROW(),2)=0</formula>
    </cfRule>
  </conditionalFormatting>
  <conditionalFormatting sqref="A137">
    <cfRule type="colorScale" priority="66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137:E172">
    <cfRule type="expression" dxfId="60" priority="65">
      <formula>MOD(ROW(),2)=0</formula>
    </cfRule>
  </conditionalFormatting>
  <conditionalFormatting sqref="J137">
    <cfRule type="colorScale" priority="64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137:N172">
    <cfRule type="expression" dxfId="59" priority="63">
      <formula>MOD(ROW(),2)=0</formula>
    </cfRule>
  </conditionalFormatting>
  <conditionalFormatting sqref="A177">
    <cfRule type="colorScale" priority="62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177:E241">
    <cfRule type="expression" dxfId="58" priority="61">
      <formula>MOD(ROW(),2)=0</formula>
    </cfRule>
  </conditionalFormatting>
  <conditionalFormatting sqref="J177">
    <cfRule type="colorScale" priority="60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177:N241">
    <cfRule type="expression" dxfId="57" priority="59">
      <formula>MOD(ROW(),2)=0</formula>
    </cfRule>
  </conditionalFormatting>
  <conditionalFormatting sqref="A246">
    <cfRule type="colorScale" priority="58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246:E283">
    <cfRule type="expression" dxfId="56" priority="57">
      <formula>MOD(ROW(),2)=0</formula>
    </cfRule>
  </conditionalFormatting>
  <conditionalFormatting sqref="J246">
    <cfRule type="colorScale" priority="56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246:N283">
    <cfRule type="expression" dxfId="55" priority="55">
      <formula>MOD(ROW(),2)=0</formula>
    </cfRule>
  </conditionalFormatting>
  <conditionalFormatting sqref="A288">
    <cfRule type="colorScale" priority="54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A288:E338 F290:F291 F293 F296:F297 F294:G294 F288:H289 H290:H300">
    <cfRule type="expression" dxfId="54" priority="53">
      <formula>MOD(ROW(),2)=0</formula>
    </cfRule>
  </conditionalFormatting>
  <conditionalFormatting sqref="J288">
    <cfRule type="colorScale" priority="52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J288:N295 J300:M302 J296:K299 M296:M299 J304:M304 J303:K303 M303 J305:K305 M305 J306:M338 N296:N338">
    <cfRule type="expression" dxfId="47" priority="51" stopIfTrue="1">
      <formula>MOD(ROW(),2)=0</formula>
    </cfRule>
  </conditionalFormatting>
  <conditionalFormatting sqref="F302:H302">
    <cfRule type="expression" dxfId="53" priority="50">
      <formula>MOD(ROW(),2)=0</formula>
    </cfRule>
  </conditionalFormatting>
  <conditionalFormatting sqref="F298:G298">
    <cfRule type="expression" dxfId="52" priority="49">
      <formula>MOD(ROW(),2)=0</formula>
    </cfRule>
  </conditionalFormatting>
  <conditionalFormatting sqref="F300:G300">
    <cfRule type="expression" dxfId="51" priority="48">
      <formula>MOD(ROW(),2)=0</formula>
    </cfRule>
  </conditionalFormatting>
  <conditionalFormatting sqref="G296">
    <cfRule type="expression" dxfId="50" priority="47">
      <formula>MOD(ROW(),2)=0</formula>
    </cfRule>
  </conditionalFormatting>
  <conditionalFormatting sqref="F292:G292">
    <cfRule type="expression" dxfId="49" priority="46">
      <formula>MOD(ROW(),2)=0</formula>
    </cfRule>
  </conditionalFormatting>
  <conditionalFormatting sqref="G290">
    <cfRule type="expression" dxfId="48" priority="45">
      <formula>MOD(ROW(),2)=0</formula>
    </cfRule>
  </conditionalFormatting>
  <conditionalFormatting sqref="O290:O291 O293 O296:O297 O294:P294 O288:Q289 Q290:Q338">
    <cfRule type="expression" dxfId="45" priority="44">
      <formula>MOD(ROW(),2)=0</formula>
    </cfRule>
  </conditionalFormatting>
  <conditionalFormatting sqref="O302:P302">
    <cfRule type="expression" dxfId="44" priority="43">
      <formula>MOD(ROW(),2)=0</formula>
    </cfRule>
  </conditionalFormatting>
  <conditionalFormatting sqref="O298:P298">
    <cfRule type="expression" dxfId="43" priority="42">
      <formula>MOD(ROW(),2)=0</formula>
    </cfRule>
  </conditionalFormatting>
  <conditionalFormatting sqref="O300:P300">
    <cfRule type="expression" dxfId="42" priority="41">
      <formula>MOD(ROW(),2)=0</formula>
    </cfRule>
  </conditionalFormatting>
  <conditionalFormatting sqref="P296">
    <cfRule type="expression" dxfId="41" priority="40">
      <formula>MOD(ROW(),2)=0</formula>
    </cfRule>
  </conditionalFormatting>
  <conditionalFormatting sqref="O292:P292">
    <cfRule type="expression" dxfId="40" priority="39">
      <formula>MOD(ROW(),2)=0</formula>
    </cfRule>
  </conditionalFormatting>
  <conditionalFormatting sqref="P290">
    <cfRule type="expression" dxfId="39" priority="38">
      <formula>MOD(ROW(),2)=0</formula>
    </cfRule>
  </conditionalFormatting>
  <conditionalFormatting sqref="O248:O249 O251 O254:O255 O252:P252 O246:Q247 Q248:Q283">
    <cfRule type="expression" dxfId="38" priority="37">
      <formula>MOD(ROW(),2)=0</formula>
    </cfRule>
  </conditionalFormatting>
  <conditionalFormatting sqref="O260:P260">
    <cfRule type="expression" dxfId="37" priority="36">
      <formula>MOD(ROW(),2)=0</formula>
    </cfRule>
  </conditionalFormatting>
  <conditionalFormatting sqref="O256:P256">
    <cfRule type="expression" dxfId="36" priority="35">
      <formula>MOD(ROW(),2)=0</formula>
    </cfRule>
  </conditionalFormatting>
  <conditionalFormatting sqref="O258:P258">
    <cfRule type="expression" dxfId="35" priority="34">
      <formula>MOD(ROW(),2)=0</formula>
    </cfRule>
  </conditionalFormatting>
  <conditionalFormatting sqref="P254">
    <cfRule type="expression" dxfId="34" priority="33">
      <formula>MOD(ROW(),2)=0</formula>
    </cfRule>
  </conditionalFormatting>
  <conditionalFormatting sqref="O250:P250">
    <cfRule type="expression" dxfId="33" priority="32">
      <formula>MOD(ROW(),2)=0</formula>
    </cfRule>
  </conditionalFormatting>
  <conditionalFormatting sqref="P248">
    <cfRule type="expression" dxfId="32" priority="31">
      <formula>MOD(ROW(),2)=0</formula>
    </cfRule>
  </conditionalFormatting>
  <conditionalFormatting sqref="F248:F249 F251 F254:F255 F252:H252 F246:H247">
    <cfRule type="expression" dxfId="31" priority="30">
      <formula>MOD(ROW(),2)=0</formula>
    </cfRule>
  </conditionalFormatting>
  <conditionalFormatting sqref="F260:H260">
    <cfRule type="expression" dxfId="30" priority="29">
      <formula>MOD(ROW(),2)=0</formula>
    </cfRule>
  </conditionalFormatting>
  <conditionalFormatting sqref="F256:H256">
    <cfRule type="expression" dxfId="29" priority="28">
      <formula>MOD(ROW(),2)=0</formula>
    </cfRule>
  </conditionalFormatting>
  <conditionalFormatting sqref="F258:H258">
    <cfRule type="expression" dxfId="28" priority="27">
      <formula>MOD(ROW(),2)=0</formula>
    </cfRule>
  </conditionalFormatting>
  <conditionalFormatting sqref="G254:H254">
    <cfRule type="expression" dxfId="27" priority="26">
      <formula>MOD(ROW(),2)=0</formula>
    </cfRule>
  </conditionalFormatting>
  <conditionalFormatting sqref="F250:H250">
    <cfRule type="expression" dxfId="26" priority="25">
      <formula>MOD(ROW(),2)=0</formula>
    </cfRule>
  </conditionalFormatting>
  <conditionalFormatting sqref="G248:H248">
    <cfRule type="expression" dxfId="25" priority="24">
      <formula>MOD(ROW(),2)=0</formula>
    </cfRule>
  </conditionalFormatting>
  <conditionalFormatting sqref="F6">
    <cfRule type="colorScale" priority="16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6">
    <cfRule type="colorScale" priority="15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6:Q36">
    <cfRule type="expression" dxfId="10" priority="14">
      <formula>MOD(ROW(),2)=0</formula>
    </cfRule>
  </conditionalFormatting>
  <conditionalFormatting sqref="F41">
    <cfRule type="colorScale" priority="13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41">
    <cfRule type="colorScale" priority="12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41:Q87">
    <cfRule type="expression" dxfId="9" priority="11">
      <formula>MOD(ROW(),2)=0</formula>
    </cfRule>
  </conditionalFormatting>
  <conditionalFormatting sqref="F92">
    <cfRule type="colorScale" priority="10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92">
    <cfRule type="colorScale" priority="9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92:Q132">
    <cfRule type="expression" dxfId="8" priority="8">
      <formula>MOD(ROW(),2)=0</formula>
    </cfRule>
  </conditionalFormatting>
  <conditionalFormatting sqref="F177">
    <cfRule type="colorScale" priority="7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F177:H241">
    <cfRule type="expression" dxfId="7" priority="6">
      <formula>MOD(ROW(),2)=0</formula>
    </cfRule>
  </conditionalFormatting>
  <conditionalFormatting sqref="O178">
    <cfRule type="colorScale" priority="5">
      <colorScale>
        <cfvo type="min"/>
        <cfvo type="max"/>
        <color theme="2" tint="-9.9978637043366805E-2"/>
        <color theme="2" tint="-9.9978637043366805E-2"/>
      </colorScale>
    </cfRule>
  </conditionalFormatting>
  <conditionalFormatting sqref="O178:Q241">
    <cfRule type="expression" dxfId="6" priority="4">
      <formula>MOD(ROW(),2)=0</formula>
    </cfRule>
  </conditionalFormatting>
  <conditionalFormatting sqref="F138:H171">
    <cfRule type="expression" dxfId="3" priority="3">
      <formula>MOD(ROW(),2)=0</formula>
    </cfRule>
  </conditionalFormatting>
  <conditionalFormatting sqref="F172:H173">
    <cfRule type="expression" dxfId="2" priority="2">
      <formula>MOD(ROW(),2)=0</formula>
    </cfRule>
  </conditionalFormatting>
  <conditionalFormatting sqref="O138:Q172">
    <cfRule type="expression" dxfId="1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Proulx</dc:creator>
  <cp:lastModifiedBy>Nicolas Proulx</cp:lastModifiedBy>
  <dcterms:created xsi:type="dcterms:W3CDTF">2023-09-08T14:52:19Z</dcterms:created>
  <dcterms:modified xsi:type="dcterms:W3CDTF">2023-09-12T18:05:17Z</dcterms:modified>
</cp:coreProperties>
</file>